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<sst xmlns="http://schemas.openxmlformats.org/spreadsheetml/2006/main" count="213" uniqueCount="187">
  <si>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</si>
  <si>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</si>
  <si>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</si>
  <si>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</si>
  <si>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</si>
  <si>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</si>
  <si>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</si>
  <si>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</si>
  <si>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</si>
  <si>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</si>
  <si>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</si>
  <si>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</si>
  <si>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</si>
  <si>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</si>
  <si>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</si>
  <si>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</si>
  <si>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</si>
  <si>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</si>
  <si>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</si>
  <si>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</si>
  <si>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</si>
  <si>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</si>
  <si>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</si>
  <si>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</si>
  <si>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</si>
  <si>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</si>
  <si>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</si>
  <si>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</si>
  <si>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</si>
  <si>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</si>
  <si>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</si>
  <si>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</si>
  <si>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</si>
  <si>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</si>
  <si>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</si>
  <si>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</si>
  <si>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</si>
  <si>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</si>
  <si>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</si>
  <si>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</si>
  <si>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</si>
  <si>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</si>
  <si>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</si>
  <si>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</si>
  <si>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</si>
  <si>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</si>
  <si>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</si>
  <si>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</si>
  <si>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</si>
  <si>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</si>
  <si>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</si>
  <si>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</si>
  <si>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</si>
  <si>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</si>
  <si>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</si>
  <si>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</si>
  <si>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</si>
  <si>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</si>
  <si>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</si>
  <si>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</si>
  <si>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</si>
  <si>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</si>
  <si>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</si>
  <si>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</si>
  <si>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</si>
  <si>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</si>
  <si>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</si>
  <si>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</si>
  <si>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</si>
  <si>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</si>
  <si>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</si>
  <si>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</si>
  <si>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</si>
  <si>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</si>
  <si>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</si>
  <si>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</si>
  <si>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</si>
  <si>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</si>
  <si>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</si>
  <si>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</si>
  <si>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</si>
  <si>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</si>
  <si>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</si>
  <si>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</si>
  <si>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</si>
  <si>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</si>
  <si>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</si>
  <si>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</si>
  <si>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</si>
  <si>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</si>
  <si>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</si>
  <si>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</si>
  <si>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</si>
  <si>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</si>
  <si>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</si>
  <si>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</si>
  <si>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</si>
  <si>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</si>
  <si>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</si>
  <si>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</si>
  <si>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</si>
  <si>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</si>
  <si>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</si>
  <si>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</si>
  <si>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</si>
  <si>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</si>
  <si>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</si>
  <si>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</si>
  <si>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</si>
  <si>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</si>
  <si>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</si>
  <si>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</si>
  <si>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</si>
  <si>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</si>
  <si>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</si>
  <si>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</si>
  <si>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</si>
  <si>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</si>
  <si>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</si>
  <si>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</si>
  <si>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</si>
  <si>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</si>
  <si>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</si>
  <si>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</si>
  <si>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</si>
  <si>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</si>
  <si>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</si>
  <si>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</si>
  <si>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</si>
  <si>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</si>
  <si>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</si>
  <si>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</si>
  <si>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</si>
  <si>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</si>
  <si>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</si>
  <si>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</si>
  <si>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</si>
  <si>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</si>
  <si>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</si>
  <si>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</si>
  <si>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</si>
  <si>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</si>
  <si>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</si>
  <si>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</si>
  <si>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</si>
  <si>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</si>
  <si>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</si>
  <si>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</si>
  <si>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</si>
  <si>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</si>
  <si>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</si>
  <si>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</si>
  <si>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</si>
  <si>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</si>
  <si>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</si>
  <si>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</si>
  <si>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</si>
  <si>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</si>
  <si>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</si>
  <si>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</si>
  <si>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</si>
  <si>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</si>
  <si>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</si>
  <si>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</si>
  <si>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</si>
  <si>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</si>
  <si>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</si>
  <si>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</si>
  <si>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</si>
  <si>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</si>
  <si>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</si>
  <si>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</si>
  <si>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</si>
  <si>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</si>
  <si>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</si>
  <si>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</si>
  <si>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</si>
  <si>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</si>
  <si>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</si>
  <si>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</si>
  <si>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</si>
  <si>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</si>
  <si>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</si>
  <si>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</si>
  <si>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</si>
  <si>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平成26年2月1日現在</t>
  </si>
  <si>
    <t>平成26年2月1日現在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</si>
</sst>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177" fontId="4" fillId="33" borderId="39" xfId="0" applyNumberFormat="1" applyFont="1" applyFill="1" applyBorder="1" applyAlignment="1">
      <alignment horizontal="right"/>
    </xf>
    <xf numFmtId="0" fontId="4" fillId="0" borderId="40" xfId="0" applyFont="1" applyBorder="1" applyAlignment="1">
      <alignment/>
    </xf>
    <xf numFmtId="177" fontId="4" fillId="33" borderId="41" xfId="0" applyNumberFormat="1" applyFont="1" applyFill="1" applyBorder="1" applyAlignment="1">
      <alignment horizontal="right"/>
    </xf>
    <xf numFmtId="177" fontId="4" fillId="33" borderId="42" xfId="0" applyNumberFormat="1" applyFont="1" applyFill="1" applyBorder="1" applyAlignment="1">
      <alignment horizontal="right"/>
    </xf>
    <xf numFmtId="0" fontId="4" fillId="0" borderId="43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0" fontId="4" fillId="0" borderId="47" xfId="0" applyFont="1" applyBorder="1" applyAlignment="1">
      <alignment/>
    </xf>
    <xf numFmtId="177" fontId="4" fillId="33" borderId="48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9" xfId="0" applyNumberFormat="1" applyFont="1" applyFill="1" applyBorder="1" applyAlignment="1">
      <alignment horizontal="right"/>
    </xf>
    <xf numFmtId="0" fontId="3" fillId="0" borderId="48" xfId="0" applyFont="1" applyBorder="1" applyAlignment="1">
      <alignment vertical="center"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40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21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33" borderId="60" xfId="0" applyNumberFormat="1" applyFont="1" applyFill="1" applyBorder="1" applyAlignment="1">
      <alignment horizontal="right"/>
    </xf>
    <xf numFmtId="0" fontId="4" fillId="0" borderId="61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178" fontId="4" fillId="34" borderId="6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178" fontId="4" fillId="34" borderId="60" xfId="48" applyNumberFormat="1" applyFont="1" applyFill="1" applyBorder="1" applyAlignment="1">
      <alignment horizontal="right"/>
    </xf>
    <xf numFmtId="0" fontId="4" fillId="0" borderId="63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5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33" borderId="68" xfId="48" applyNumberFormat="1" applyFont="1" applyFill="1" applyBorder="1" applyAlignment="1">
      <alignment horizontal="center"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52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66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55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65" xfId="0" applyNumberFormat="1" applyFont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93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64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177" fontId="4" fillId="0" borderId="50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177" fontId="4" fillId="0" borderId="85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0" fontId="0" fillId="0" borderId="24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33" borderId="95" xfId="0" applyFont="1" applyFill="1" applyBorder="1" applyAlignment="1">
      <alignment horizontal="center" vertical="center"/>
    </xf>
    <xf numFmtId="177" fontId="4" fillId="0" borderId="61" xfId="0" applyNumberFormat="1" applyFont="1" applyBorder="1" applyAlignment="1">
      <alignment/>
    </xf>
    <xf numFmtId="177" fontId="4" fillId="0" borderId="96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40" xfId="0" applyNumberFormat="1" applyFont="1" applyBorder="1" applyAlignment="1">
      <alignment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38" fontId="4" fillId="33" borderId="103" xfId="48" applyFont="1" applyFill="1" applyBorder="1" applyAlignment="1">
      <alignment vertical="center"/>
    </xf>
    <xf numFmtId="0" fontId="4" fillId="33" borderId="104" xfId="0" applyFont="1" applyFill="1" applyBorder="1" applyAlignment="1">
      <alignment horizontal="right"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4" fillId="33" borderId="10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9" fontId="4" fillId="0" borderId="18" xfId="48" applyNumberFormat="1" applyFont="1" applyFill="1" applyBorder="1" applyAlignment="1">
      <alignment horizontal="right" vertical="center"/>
    </xf>
    <xf numFmtId="179" fontId="4" fillId="0" borderId="23" xfId="48" applyNumberFormat="1" applyFont="1" applyFill="1" applyBorder="1" applyAlignment="1">
      <alignment horizontal="right" vertical="center"/>
    </xf>
    <xf numFmtId="179" fontId="4" fillId="0" borderId="110" xfId="48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58" xfId="0" applyNumberFormat="1" applyFont="1" applyFill="1" applyBorder="1" applyAlignment="1">
      <alignment/>
    </xf>
    <xf numFmtId="177" fontId="4" fillId="0" borderId="76" xfId="0" applyNumberFormat="1" applyFont="1" applyFill="1" applyBorder="1" applyAlignment="1">
      <alignment/>
    </xf>
    <xf numFmtId="177" fontId="4" fillId="0" borderId="80" xfId="48" applyNumberFormat="1" applyFont="1" applyFill="1" applyBorder="1" applyAlignment="1">
      <alignment/>
    </xf>
    <xf numFmtId="177" fontId="4" fillId="0" borderId="111" xfId="48" applyNumberFormat="1" applyFont="1" applyFill="1" applyBorder="1" applyAlignment="1">
      <alignment/>
    </xf>
    <xf numFmtId="177" fontId="4" fillId="0" borderId="81" xfId="48" applyNumberFormat="1" applyFont="1" applyFill="1" applyBorder="1" applyAlignment="1">
      <alignment/>
    </xf>
    <xf numFmtId="177" fontId="4" fillId="0" borderId="112" xfId="48" applyNumberFormat="1" applyFont="1" applyFill="1" applyBorder="1" applyAlignment="1">
      <alignment/>
    </xf>
    <xf numFmtId="0" fontId="4" fillId="0" borderId="48" xfId="0" applyFont="1" applyBorder="1" applyAlignment="1">
      <alignment horizontal="right" vertical="center"/>
    </xf>
    <xf numFmtId="0" fontId="4" fillId="0" borderId="46" xfId="48" applyNumberFormat="1" applyFont="1" applyBorder="1" applyAlignment="1">
      <alignment horizontal="center"/>
    </xf>
    <xf numFmtId="0" fontId="4" fillId="0" borderId="80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A1">
      <selection activeCell="S19" sqref="S19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O1" s="172" t="s">
        <v>186</v>
      </c>
      <c r="P1" s="172"/>
      <c r="Q1" s="172"/>
    </row>
    <row r="2" spans="1:17" ht="13.5" customHeight="1" thickBot="1">
      <c r="A2" s="4" t="s">
        <v>5</v>
      </c>
      <c r="B2" s="133" t="s">
        <v>2</v>
      </c>
      <c r="C2" s="22" t="s">
        <v>3</v>
      </c>
      <c r="D2" s="18" t="s">
        <v>4</v>
      </c>
      <c r="E2" s="4" t="s">
        <v>5</v>
      </c>
      <c r="F2" s="133" t="s">
        <v>2</v>
      </c>
      <c r="G2" s="22" t="s">
        <v>3</v>
      </c>
      <c r="H2" s="15" t="s">
        <v>4</v>
      </c>
      <c r="I2" s="8" t="s">
        <v>5</v>
      </c>
      <c r="J2" s="133" t="s">
        <v>2</v>
      </c>
      <c r="K2" s="22" t="s">
        <v>3</v>
      </c>
      <c r="L2" s="15" t="s">
        <v>4</v>
      </c>
      <c r="N2" s="4" t="s">
        <v>1</v>
      </c>
      <c r="O2" s="16" t="s">
        <v>2</v>
      </c>
      <c r="P2" s="22" t="s">
        <v>3</v>
      </c>
      <c r="Q2" s="15" t="s">
        <v>4</v>
      </c>
    </row>
    <row r="3" spans="1:17" ht="13.5" customHeight="1">
      <c r="A3" s="6">
        <v>0</v>
      </c>
      <c r="B3" s="86">
        <v>207</v>
      </c>
      <c r="C3" s="130">
        <v>212</v>
      </c>
      <c r="D3" s="86">
        <v>419</v>
      </c>
      <c r="E3" s="9">
        <v>40</v>
      </c>
      <c r="F3" s="86">
        <v>390</v>
      </c>
      <c r="G3" s="130">
        <v>354</v>
      </c>
      <c r="H3" s="86">
        <v>744</v>
      </c>
      <c r="I3" s="5">
        <v>80</v>
      </c>
      <c r="J3" s="86">
        <v>301</v>
      </c>
      <c r="K3" s="130">
        <v>414</v>
      </c>
      <c r="L3" s="152">
        <v>715</v>
      </c>
      <c r="N3" s="5" t="s">
        <v>6</v>
      </c>
      <c r="O3" s="19">
        <f>SUM(B3:B7)</f>
        <v>1151</v>
      </c>
      <c r="P3" s="23">
        <f>SUM(C3:C7)</f>
        <v>1055</v>
      </c>
      <c r="Q3" s="20">
        <f>SUM(D3:D7)</f>
        <v>2206</v>
      </c>
    </row>
    <row r="4" spans="1:17" ht="13.5" customHeight="1">
      <c r="A4" s="6">
        <v>1</v>
      </c>
      <c r="B4" s="86">
        <v>231</v>
      </c>
      <c r="C4" s="130">
        <v>198</v>
      </c>
      <c r="D4" s="86">
        <v>429</v>
      </c>
      <c r="E4" s="9">
        <v>41</v>
      </c>
      <c r="F4" s="86">
        <v>360</v>
      </c>
      <c r="G4" s="130">
        <v>313</v>
      </c>
      <c r="H4" s="86">
        <v>673</v>
      </c>
      <c r="I4" s="6">
        <v>81</v>
      </c>
      <c r="J4" s="86">
        <v>240</v>
      </c>
      <c r="K4" s="130">
        <v>420</v>
      </c>
      <c r="L4" s="153">
        <v>660</v>
      </c>
      <c r="N4" s="6" t="s">
        <v>7</v>
      </c>
      <c r="O4" s="19">
        <f>SUM(B8:B12)</f>
        <v>1193</v>
      </c>
      <c r="P4" s="23">
        <f>SUM(C8:C12)</f>
        <v>1125</v>
      </c>
      <c r="Q4" s="20">
        <f>SUM(D8:D12)</f>
        <v>2318</v>
      </c>
    </row>
    <row r="5" spans="1:17" ht="13.5" customHeight="1">
      <c r="A5" s="6">
        <v>2</v>
      </c>
      <c r="B5" s="86">
        <v>221</v>
      </c>
      <c r="C5" s="130">
        <v>225</v>
      </c>
      <c r="D5" s="86">
        <v>446</v>
      </c>
      <c r="E5" s="9">
        <v>42</v>
      </c>
      <c r="F5" s="86">
        <v>342</v>
      </c>
      <c r="G5" s="130">
        <v>350</v>
      </c>
      <c r="H5" s="86">
        <v>692</v>
      </c>
      <c r="I5" s="6">
        <v>82</v>
      </c>
      <c r="J5" s="86">
        <v>265</v>
      </c>
      <c r="K5" s="130">
        <v>402</v>
      </c>
      <c r="L5" s="153">
        <v>667</v>
      </c>
      <c r="N5" s="6" t="s">
        <v>8</v>
      </c>
      <c r="O5" s="19">
        <f>SUM(B13:B17)</f>
        <v>1251</v>
      </c>
      <c r="P5" s="23">
        <f>SUM(C13:C17)</f>
        <v>1236</v>
      </c>
      <c r="Q5" s="20">
        <f>SUM(D13:D17)</f>
        <v>2487</v>
      </c>
    </row>
    <row r="6" spans="1:17" ht="13.5" customHeight="1">
      <c r="A6" s="6">
        <v>3</v>
      </c>
      <c r="B6" s="86">
        <v>261</v>
      </c>
      <c r="C6" s="130">
        <v>210</v>
      </c>
      <c r="D6" s="86">
        <v>471</v>
      </c>
      <c r="E6" s="9">
        <v>43</v>
      </c>
      <c r="F6" s="86">
        <v>295</v>
      </c>
      <c r="G6" s="130">
        <v>305</v>
      </c>
      <c r="H6" s="86">
        <v>600</v>
      </c>
      <c r="I6" s="6">
        <v>83</v>
      </c>
      <c r="J6" s="86">
        <v>243</v>
      </c>
      <c r="K6" s="130">
        <v>375</v>
      </c>
      <c r="L6" s="153">
        <v>618</v>
      </c>
      <c r="N6" s="6" t="s">
        <v>9</v>
      </c>
      <c r="O6" s="19">
        <f>SUM(B18:B22)</f>
        <v>1252</v>
      </c>
      <c r="P6" s="23">
        <f>SUM(C18:C22)</f>
        <v>1321</v>
      </c>
      <c r="Q6" s="20">
        <f>SUM(D18:D22)</f>
        <v>2573</v>
      </c>
    </row>
    <row r="7" spans="1:17" ht="13.5" customHeight="1">
      <c r="A7" s="12">
        <v>4</v>
      </c>
      <c r="B7" s="87">
        <v>231</v>
      </c>
      <c r="C7" s="131">
        <v>210</v>
      </c>
      <c r="D7" s="138">
        <v>441</v>
      </c>
      <c r="E7" s="10">
        <v>44</v>
      </c>
      <c r="F7" s="142">
        <v>305</v>
      </c>
      <c r="G7" s="131">
        <v>308</v>
      </c>
      <c r="H7" s="142">
        <v>613</v>
      </c>
      <c r="I7" s="12">
        <v>84</v>
      </c>
      <c r="J7" s="142">
        <v>198</v>
      </c>
      <c r="K7" s="131">
        <v>419</v>
      </c>
      <c r="L7" s="140">
        <v>617</v>
      </c>
      <c r="N7" s="6" t="s">
        <v>10</v>
      </c>
      <c r="O7" s="19">
        <f>SUM(B23:B27)</f>
        <v>1268</v>
      </c>
      <c r="P7" s="23">
        <f>SUM(C23:C27)</f>
        <v>1103</v>
      </c>
      <c r="Q7" s="20">
        <f>SUM(D23:D27)</f>
        <v>2371</v>
      </c>
    </row>
    <row r="8" spans="1:17" ht="13.5" customHeight="1">
      <c r="A8" s="13">
        <v>5</v>
      </c>
      <c r="B8" s="86">
        <v>251</v>
      </c>
      <c r="C8" s="130">
        <v>232</v>
      </c>
      <c r="D8" s="86">
        <v>483</v>
      </c>
      <c r="E8" s="9">
        <v>45</v>
      </c>
      <c r="F8" s="86">
        <v>330</v>
      </c>
      <c r="G8" s="130">
        <v>311</v>
      </c>
      <c r="H8" s="86">
        <v>641</v>
      </c>
      <c r="I8" s="6">
        <v>85</v>
      </c>
      <c r="J8" s="86">
        <v>204</v>
      </c>
      <c r="K8" s="130">
        <v>386</v>
      </c>
      <c r="L8" s="153">
        <v>590</v>
      </c>
      <c r="N8" s="6" t="s">
        <v>11</v>
      </c>
      <c r="O8" s="19">
        <f>SUM(B28:B32)</f>
        <v>1240</v>
      </c>
      <c r="P8" s="23">
        <f>SUM(C28:C32)</f>
        <v>1169</v>
      </c>
      <c r="Q8" s="20">
        <f>SUM(D28:D32)</f>
        <v>2409</v>
      </c>
    </row>
    <row r="9" spans="1:17" ht="13.5" customHeight="1">
      <c r="A9" s="6">
        <v>6</v>
      </c>
      <c r="B9" s="86">
        <v>231</v>
      </c>
      <c r="C9" s="130">
        <v>215</v>
      </c>
      <c r="D9" s="86">
        <v>446</v>
      </c>
      <c r="E9" s="9">
        <v>46</v>
      </c>
      <c r="F9" s="86">
        <v>354</v>
      </c>
      <c r="G9" s="130">
        <v>327</v>
      </c>
      <c r="H9" s="86">
        <v>681</v>
      </c>
      <c r="I9" s="6">
        <v>86</v>
      </c>
      <c r="J9" s="86">
        <v>191</v>
      </c>
      <c r="K9" s="130">
        <v>370</v>
      </c>
      <c r="L9" s="153">
        <v>561</v>
      </c>
      <c r="N9" s="6" t="s">
        <v>12</v>
      </c>
      <c r="O9" s="19">
        <f>SUM(B33:B37)</f>
        <v>1371</v>
      </c>
      <c r="P9" s="23">
        <f>SUM(C33:C37)</f>
        <v>1312</v>
      </c>
      <c r="Q9" s="20">
        <f>SUM(D33:D37)</f>
        <v>2683</v>
      </c>
    </row>
    <row r="10" spans="1:17" ht="13.5" customHeight="1">
      <c r="A10" s="6">
        <v>7</v>
      </c>
      <c r="B10" s="86">
        <v>248</v>
      </c>
      <c r="C10" s="130">
        <v>233</v>
      </c>
      <c r="D10" s="86">
        <v>481</v>
      </c>
      <c r="E10" s="9">
        <v>47</v>
      </c>
      <c r="F10" s="86">
        <v>228</v>
      </c>
      <c r="G10" s="130">
        <v>217</v>
      </c>
      <c r="H10" s="86">
        <v>445</v>
      </c>
      <c r="I10" s="6">
        <v>87</v>
      </c>
      <c r="J10" s="86">
        <v>145</v>
      </c>
      <c r="K10" s="130">
        <v>371</v>
      </c>
      <c r="L10" s="153">
        <v>516</v>
      </c>
      <c r="N10" s="6" t="s">
        <v>13</v>
      </c>
      <c r="O10" s="19">
        <f>SUM(B38:B42)</f>
        <v>1738</v>
      </c>
      <c r="P10" s="23">
        <f>SUM(C38:C42)</f>
        <v>1654</v>
      </c>
      <c r="Q10" s="20">
        <f>SUM(D38:D42)</f>
        <v>3392</v>
      </c>
    </row>
    <row r="11" spans="1:17" ht="13.5" customHeight="1">
      <c r="A11" s="6">
        <v>8</v>
      </c>
      <c r="B11" s="143">
        <v>229</v>
      </c>
      <c r="C11" s="130">
        <v>211</v>
      </c>
      <c r="D11" s="144">
        <v>440</v>
      </c>
      <c r="E11" s="9">
        <v>48</v>
      </c>
      <c r="F11" s="144">
        <v>267</v>
      </c>
      <c r="G11" s="130">
        <v>296</v>
      </c>
      <c r="H11" s="144">
        <v>563</v>
      </c>
      <c r="I11" s="6">
        <v>88</v>
      </c>
      <c r="J11" s="144">
        <v>145</v>
      </c>
      <c r="K11" s="130">
        <v>321</v>
      </c>
      <c r="L11" s="153">
        <v>466</v>
      </c>
      <c r="N11" s="6" t="s">
        <v>14</v>
      </c>
      <c r="O11" s="19">
        <f>SUM(F3:F7)</f>
        <v>1692</v>
      </c>
      <c r="P11" s="23">
        <f>SUM(G3:G7)</f>
        <v>1630</v>
      </c>
      <c r="Q11" s="20">
        <f>SUM(H3:H7)</f>
        <v>3322</v>
      </c>
    </row>
    <row r="12" spans="1:17" ht="13.5" customHeight="1">
      <c r="A12" s="12">
        <v>9</v>
      </c>
      <c r="B12" s="87">
        <v>234</v>
      </c>
      <c r="C12" s="131">
        <v>234</v>
      </c>
      <c r="D12" s="142">
        <v>468</v>
      </c>
      <c r="E12" s="10">
        <v>49</v>
      </c>
      <c r="F12" s="142">
        <v>262</v>
      </c>
      <c r="G12" s="131">
        <v>299</v>
      </c>
      <c r="H12" s="142">
        <v>561</v>
      </c>
      <c r="I12" s="12">
        <v>89</v>
      </c>
      <c r="J12" s="142">
        <v>118</v>
      </c>
      <c r="K12" s="131">
        <v>279</v>
      </c>
      <c r="L12" s="140">
        <v>397</v>
      </c>
      <c r="N12" s="6" t="s">
        <v>15</v>
      </c>
      <c r="O12" s="19">
        <f>SUM(F8:F12)</f>
        <v>1441</v>
      </c>
      <c r="P12" s="23">
        <f>SUM(G8:G12)</f>
        <v>1450</v>
      </c>
      <c r="Q12" s="20">
        <f>SUM(H8:H12)</f>
        <v>2891</v>
      </c>
    </row>
    <row r="13" spans="1:17" ht="13.5" customHeight="1">
      <c r="A13" s="6">
        <v>10</v>
      </c>
      <c r="B13" s="86">
        <v>248</v>
      </c>
      <c r="C13" s="130">
        <v>266</v>
      </c>
      <c r="D13" s="86">
        <v>514</v>
      </c>
      <c r="E13" s="9">
        <v>50</v>
      </c>
      <c r="F13" s="86">
        <v>279</v>
      </c>
      <c r="G13" s="130">
        <v>274</v>
      </c>
      <c r="H13" s="86">
        <v>553</v>
      </c>
      <c r="I13" s="6">
        <v>90</v>
      </c>
      <c r="J13" s="86">
        <v>83</v>
      </c>
      <c r="K13" s="130">
        <v>238</v>
      </c>
      <c r="L13" s="153">
        <v>321</v>
      </c>
      <c r="N13" s="6" t="s">
        <v>16</v>
      </c>
      <c r="O13" s="19">
        <f>SUM(F13:F17)</f>
        <v>1539</v>
      </c>
      <c r="P13" s="23">
        <f>SUM(G13:G17)</f>
        <v>1571</v>
      </c>
      <c r="Q13" s="20">
        <f>SUM(H13:H17)</f>
        <v>3110</v>
      </c>
    </row>
    <row r="14" spans="1:17" ht="13.5" customHeight="1">
      <c r="A14" s="6">
        <v>11</v>
      </c>
      <c r="B14" s="86">
        <v>257</v>
      </c>
      <c r="C14" s="130">
        <v>261</v>
      </c>
      <c r="D14" s="86">
        <v>518</v>
      </c>
      <c r="E14" s="9">
        <v>51</v>
      </c>
      <c r="F14" s="86">
        <v>266</v>
      </c>
      <c r="G14" s="130">
        <v>301</v>
      </c>
      <c r="H14" s="86">
        <v>567</v>
      </c>
      <c r="I14" s="6">
        <v>91</v>
      </c>
      <c r="J14" s="86">
        <v>74</v>
      </c>
      <c r="K14" s="130">
        <v>213</v>
      </c>
      <c r="L14" s="153">
        <v>287</v>
      </c>
      <c r="N14" s="6" t="s">
        <v>17</v>
      </c>
      <c r="O14" s="19">
        <f>SUM(F18:F22)</f>
        <v>1828</v>
      </c>
      <c r="P14" s="23">
        <f>SUM(G18:G22)</f>
        <v>1806</v>
      </c>
      <c r="Q14" s="20">
        <f>SUM(H18:H22)</f>
        <v>3634</v>
      </c>
    </row>
    <row r="15" spans="1:17" ht="13.5" customHeight="1">
      <c r="A15" s="6">
        <v>12</v>
      </c>
      <c r="B15" s="86">
        <v>247</v>
      </c>
      <c r="C15" s="130">
        <v>229</v>
      </c>
      <c r="D15" s="86">
        <v>476</v>
      </c>
      <c r="E15" s="9">
        <v>52</v>
      </c>
      <c r="F15" s="86">
        <v>295</v>
      </c>
      <c r="G15" s="130">
        <v>307</v>
      </c>
      <c r="H15" s="86">
        <v>602</v>
      </c>
      <c r="I15" s="6">
        <v>92</v>
      </c>
      <c r="J15" s="86">
        <v>51</v>
      </c>
      <c r="K15" s="130">
        <v>159</v>
      </c>
      <c r="L15" s="153">
        <v>210</v>
      </c>
      <c r="N15" s="6" t="s">
        <v>18</v>
      </c>
      <c r="O15" s="19">
        <f>SUM(F23:F27)</f>
        <v>2259</v>
      </c>
      <c r="P15" s="23">
        <f>SUM(G23:G27)</f>
        <v>2238</v>
      </c>
      <c r="Q15" s="20">
        <f>SUM(H23:H27)</f>
        <v>4497</v>
      </c>
    </row>
    <row r="16" spans="1:17" ht="13.5" customHeight="1">
      <c r="A16" s="6">
        <v>13</v>
      </c>
      <c r="B16" s="143">
        <v>253</v>
      </c>
      <c r="C16" s="130">
        <v>224</v>
      </c>
      <c r="D16" s="144">
        <v>477</v>
      </c>
      <c r="E16" s="9">
        <v>53</v>
      </c>
      <c r="F16" s="144">
        <v>340</v>
      </c>
      <c r="G16" s="130">
        <v>355</v>
      </c>
      <c r="H16" s="144">
        <v>695</v>
      </c>
      <c r="I16" s="6">
        <v>93</v>
      </c>
      <c r="J16" s="144">
        <v>65</v>
      </c>
      <c r="K16" s="130">
        <v>165</v>
      </c>
      <c r="L16" s="153">
        <v>230</v>
      </c>
      <c r="N16" s="6" t="s">
        <v>19</v>
      </c>
      <c r="O16" s="19">
        <f>SUM(F28:F32)</f>
        <v>2034</v>
      </c>
      <c r="P16" s="23">
        <f>SUM(G28:G32)</f>
        <v>2034</v>
      </c>
      <c r="Q16" s="20">
        <f>SUM(H28:H32)</f>
        <v>4068</v>
      </c>
    </row>
    <row r="17" spans="1:17" ht="13.5" customHeight="1">
      <c r="A17" s="12">
        <v>14</v>
      </c>
      <c r="B17" s="87">
        <v>246</v>
      </c>
      <c r="C17" s="131">
        <v>256</v>
      </c>
      <c r="D17" s="142">
        <v>502</v>
      </c>
      <c r="E17" s="10">
        <v>54</v>
      </c>
      <c r="F17" s="142">
        <v>359</v>
      </c>
      <c r="G17" s="131">
        <v>334</v>
      </c>
      <c r="H17" s="142">
        <v>693</v>
      </c>
      <c r="I17" s="12">
        <v>94</v>
      </c>
      <c r="J17" s="142">
        <v>36</v>
      </c>
      <c r="K17" s="131">
        <v>96</v>
      </c>
      <c r="L17" s="140">
        <v>132</v>
      </c>
      <c r="N17" s="6" t="s">
        <v>20</v>
      </c>
      <c r="O17" s="19">
        <f>SUM(F33:F37)</f>
        <v>1477</v>
      </c>
      <c r="P17" s="23">
        <f>SUM(G33:G37)</f>
        <v>1863</v>
      </c>
      <c r="Q17" s="20">
        <f>SUM(H33:H37)</f>
        <v>3340</v>
      </c>
    </row>
    <row r="18" spans="1:17" ht="13.5" customHeight="1">
      <c r="A18" s="6">
        <v>15</v>
      </c>
      <c r="B18" s="86">
        <v>272</v>
      </c>
      <c r="C18" s="130">
        <v>254</v>
      </c>
      <c r="D18" s="86">
        <v>526</v>
      </c>
      <c r="E18" s="9">
        <v>55</v>
      </c>
      <c r="F18" s="86">
        <v>378</v>
      </c>
      <c r="G18" s="130">
        <v>336</v>
      </c>
      <c r="H18" s="86">
        <v>714</v>
      </c>
      <c r="I18" s="6">
        <v>95</v>
      </c>
      <c r="J18" s="86">
        <v>14</v>
      </c>
      <c r="K18" s="130">
        <v>99</v>
      </c>
      <c r="L18" s="153">
        <v>113</v>
      </c>
      <c r="N18" s="6" t="s">
        <v>21</v>
      </c>
      <c r="O18" s="19">
        <f>SUM(F38:F42)</f>
        <v>1312</v>
      </c>
      <c r="P18" s="23">
        <f>SUM(G38:G42)</f>
        <v>1973</v>
      </c>
      <c r="Q18" s="20">
        <f>SUM(H38:H42)</f>
        <v>3285</v>
      </c>
    </row>
    <row r="19" spans="1:17" ht="13.5" customHeight="1">
      <c r="A19" s="6">
        <v>16</v>
      </c>
      <c r="B19" s="86">
        <v>247</v>
      </c>
      <c r="C19" s="130">
        <v>283</v>
      </c>
      <c r="D19" s="86">
        <v>530</v>
      </c>
      <c r="E19" s="9">
        <v>56</v>
      </c>
      <c r="F19" s="86">
        <v>347</v>
      </c>
      <c r="G19" s="130">
        <v>351</v>
      </c>
      <c r="H19" s="86">
        <v>698</v>
      </c>
      <c r="I19" s="6">
        <v>96</v>
      </c>
      <c r="J19" s="158">
        <v>19</v>
      </c>
      <c r="K19" s="159">
        <v>68</v>
      </c>
      <c r="L19" s="160">
        <v>87</v>
      </c>
      <c r="N19" s="6" t="s">
        <v>22</v>
      </c>
      <c r="O19" s="19">
        <f>SUM(J3:J7)</f>
        <v>1247</v>
      </c>
      <c r="P19" s="23">
        <f>SUM(K3:K7)</f>
        <v>2030</v>
      </c>
      <c r="Q19" s="20">
        <f>SUM(L3:L7)</f>
        <v>3277</v>
      </c>
    </row>
    <row r="20" spans="1:17" ht="13.5" customHeight="1">
      <c r="A20" s="6">
        <v>17</v>
      </c>
      <c r="B20" s="86">
        <v>234</v>
      </c>
      <c r="C20" s="130">
        <v>244</v>
      </c>
      <c r="D20" s="86">
        <v>478</v>
      </c>
      <c r="E20" s="9">
        <v>57</v>
      </c>
      <c r="F20" s="86">
        <v>348</v>
      </c>
      <c r="G20" s="130">
        <v>352</v>
      </c>
      <c r="H20" s="86">
        <v>700</v>
      </c>
      <c r="I20" s="6">
        <v>97</v>
      </c>
      <c r="J20" s="86">
        <v>11</v>
      </c>
      <c r="K20" s="130">
        <v>71</v>
      </c>
      <c r="L20" s="153">
        <v>82</v>
      </c>
      <c r="N20" s="6" t="s">
        <v>23</v>
      </c>
      <c r="O20" s="19">
        <f>SUM(J8:J12)</f>
        <v>803</v>
      </c>
      <c r="P20" s="23">
        <f>SUM(K8:K12)</f>
        <v>1727</v>
      </c>
      <c r="Q20" s="20">
        <f>SUM(L8:L12)</f>
        <v>2530</v>
      </c>
    </row>
    <row r="21" spans="1:17" ht="13.5" customHeight="1">
      <c r="A21" s="6">
        <v>18</v>
      </c>
      <c r="B21" s="86">
        <v>250</v>
      </c>
      <c r="C21" s="130">
        <v>279</v>
      </c>
      <c r="D21" s="86">
        <v>529</v>
      </c>
      <c r="E21" s="9">
        <v>58</v>
      </c>
      <c r="F21" s="86">
        <v>377</v>
      </c>
      <c r="G21" s="130">
        <v>395</v>
      </c>
      <c r="H21" s="86">
        <v>772</v>
      </c>
      <c r="I21" s="6">
        <v>98</v>
      </c>
      <c r="J21" s="86">
        <v>10</v>
      </c>
      <c r="K21" s="130">
        <v>32</v>
      </c>
      <c r="L21" s="153">
        <v>42</v>
      </c>
      <c r="N21" s="6" t="s">
        <v>24</v>
      </c>
      <c r="O21" s="19">
        <f>SUM(J13:J17)</f>
        <v>309</v>
      </c>
      <c r="P21" s="23">
        <f>SUM(K13:K17)</f>
        <v>871</v>
      </c>
      <c r="Q21" s="20">
        <f>SUM(L13:L17)</f>
        <v>1180</v>
      </c>
    </row>
    <row r="22" spans="1:17" ht="13.5" customHeight="1">
      <c r="A22" s="12">
        <v>19</v>
      </c>
      <c r="B22" s="87">
        <v>249</v>
      </c>
      <c r="C22" s="131">
        <v>261</v>
      </c>
      <c r="D22" s="142">
        <v>510</v>
      </c>
      <c r="E22" s="10">
        <v>59</v>
      </c>
      <c r="F22" s="142">
        <v>378</v>
      </c>
      <c r="G22" s="131">
        <v>372</v>
      </c>
      <c r="H22" s="142">
        <v>750</v>
      </c>
      <c r="I22" s="12">
        <v>99</v>
      </c>
      <c r="J22" s="142">
        <v>5</v>
      </c>
      <c r="K22" s="131">
        <v>41</v>
      </c>
      <c r="L22" s="140">
        <v>46</v>
      </c>
      <c r="N22" s="6" t="s">
        <v>25</v>
      </c>
      <c r="O22" s="19">
        <f>SUM(J18:J22)</f>
        <v>59</v>
      </c>
      <c r="P22" s="23">
        <f>SUM(K18:K22)</f>
        <v>311</v>
      </c>
      <c r="Q22" s="20">
        <f>SUM(L18:L22)</f>
        <v>370</v>
      </c>
    </row>
    <row r="23" spans="1:17" ht="13.5" customHeight="1">
      <c r="A23" s="6">
        <v>20</v>
      </c>
      <c r="B23" s="86">
        <v>279</v>
      </c>
      <c r="C23" s="130">
        <v>260</v>
      </c>
      <c r="D23" s="86">
        <v>539</v>
      </c>
      <c r="E23" s="9">
        <v>60</v>
      </c>
      <c r="F23" s="86">
        <v>408</v>
      </c>
      <c r="G23" s="130">
        <v>402</v>
      </c>
      <c r="H23" s="86">
        <v>810</v>
      </c>
      <c r="I23" s="6">
        <v>100</v>
      </c>
      <c r="J23" s="86">
        <v>5</v>
      </c>
      <c r="K23" s="130">
        <v>22</v>
      </c>
      <c r="L23" s="153">
        <v>27</v>
      </c>
      <c r="N23" s="7" t="s">
        <v>26</v>
      </c>
      <c r="O23" s="19">
        <f>SUM(J23:J27)</f>
        <v>9</v>
      </c>
      <c r="P23" s="23">
        <f>SUM(K23:K27)</f>
        <v>52</v>
      </c>
      <c r="Q23" s="20">
        <f>SUM(L23:L27)</f>
        <v>61</v>
      </c>
    </row>
    <row r="24" spans="1:17" ht="13.5" customHeight="1" thickBot="1">
      <c r="A24" s="6">
        <v>21</v>
      </c>
      <c r="B24" s="86">
        <v>233</v>
      </c>
      <c r="C24" s="130">
        <v>217</v>
      </c>
      <c r="D24" s="86">
        <v>450</v>
      </c>
      <c r="E24" s="9">
        <v>61</v>
      </c>
      <c r="F24" s="86">
        <v>427</v>
      </c>
      <c r="G24" s="130">
        <v>400</v>
      </c>
      <c r="H24" s="86">
        <v>827</v>
      </c>
      <c r="I24" s="6">
        <v>101</v>
      </c>
      <c r="J24" s="86">
        <v>2</v>
      </c>
      <c r="K24" s="130">
        <v>14</v>
      </c>
      <c r="L24" s="153">
        <v>16</v>
      </c>
      <c r="N24" s="7" t="s">
        <v>184</v>
      </c>
      <c r="O24" s="19">
        <f>SUM(J28:J28)</f>
        <v>0</v>
      </c>
      <c r="P24" s="24">
        <f>SUM(K28:K28)</f>
        <v>6</v>
      </c>
      <c r="Q24" s="21">
        <f>SUM(L28:L28)</f>
        <v>6</v>
      </c>
    </row>
    <row r="25" spans="1:17" ht="13.5" customHeight="1" thickBot="1">
      <c r="A25" s="6">
        <v>22</v>
      </c>
      <c r="B25" s="86">
        <v>243</v>
      </c>
      <c r="C25" s="130">
        <v>207</v>
      </c>
      <c r="D25" s="86">
        <v>450</v>
      </c>
      <c r="E25" s="9">
        <v>62</v>
      </c>
      <c r="F25" s="86">
        <v>449</v>
      </c>
      <c r="G25" s="130">
        <v>437</v>
      </c>
      <c r="H25" s="86">
        <v>886</v>
      </c>
      <c r="I25" s="6">
        <v>102</v>
      </c>
      <c r="J25" s="86">
        <v>1</v>
      </c>
      <c r="K25" s="130">
        <v>8</v>
      </c>
      <c r="L25" s="153">
        <v>9</v>
      </c>
      <c r="N25" s="4" t="s">
        <v>0</v>
      </c>
      <c r="O25" s="161">
        <f>SUM(O3:O24)</f>
        <v>26473</v>
      </c>
      <c r="P25" s="162">
        <f>SUM(P3:P24)</f>
        <v>29537</v>
      </c>
      <c r="Q25" s="163">
        <f>SUM(Q3:Q24)</f>
        <v>56010</v>
      </c>
    </row>
    <row r="26" spans="1:17" ht="13.5" customHeight="1">
      <c r="A26" s="6">
        <v>23</v>
      </c>
      <c r="B26" s="86">
        <v>257</v>
      </c>
      <c r="C26" s="130">
        <v>221</v>
      </c>
      <c r="D26" s="86">
        <v>478</v>
      </c>
      <c r="E26" s="9">
        <v>63</v>
      </c>
      <c r="F26" s="86">
        <v>490</v>
      </c>
      <c r="G26" s="130">
        <v>478</v>
      </c>
      <c r="H26" s="86">
        <v>968</v>
      </c>
      <c r="I26" s="6">
        <v>103</v>
      </c>
      <c r="J26" s="86">
        <v>1</v>
      </c>
      <c r="K26" s="130">
        <v>4</v>
      </c>
      <c r="L26" s="153">
        <v>5</v>
      </c>
      <c r="Q26" s="17"/>
    </row>
    <row r="27" spans="1:17" ht="13.5" customHeight="1">
      <c r="A27" s="12">
        <v>24</v>
      </c>
      <c r="B27" s="87">
        <v>256</v>
      </c>
      <c r="C27" s="131">
        <v>198</v>
      </c>
      <c r="D27" s="142">
        <v>454</v>
      </c>
      <c r="E27" s="10">
        <v>64</v>
      </c>
      <c r="F27" s="142">
        <v>485</v>
      </c>
      <c r="G27" s="131">
        <v>521</v>
      </c>
      <c r="H27" s="142">
        <v>1006</v>
      </c>
      <c r="I27" s="12">
        <v>104</v>
      </c>
      <c r="J27" s="142">
        <v>0</v>
      </c>
      <c r="K27" s="131">
        <v>4</v>
      </c>
      <c r="L27" s="140">
        <v>4</v>
      </c>
      <c r="O27" s="85">
        <f>IF(O25='大字別人口一覧表'!P53,"","error")</f>
      </c>
      <c r="P27" s="85">
        <f>IF(P25='大字別人口一覧表'!Q53,"","error")</f>
      </c>
      <c r="Q27" s="85">
        <f>IF(Q25='大字別人口一覧表'!R53,"","error")</f>
      </c>
    </row>
    <row r="28" spans="1:18" ht="13.5" customHeight="1" thickBot="1">
      <c r="A28" s="157">
        <v>25</v>
      </c>
      <c r="B28" s="145">
        <v>250</v>
      </c>
      <c r="C28" s="146">
        <v>207</v>
      </c>
      <c r="D28" s="147">
        <v>457</v>
      </c>
      <c r="E28" s="148">
        <v>65</v>
      </c>
      <c r="F28" s="147">
        <v>512</v>
      </c>
      <c r="G28" s="146">
        <v>491</v>
      </c>
      <c r="H28" s="147">
        <v>1003</v>
      </c>
      <c r="I28" s="149" t="s">
        <v>183</v>
      </c>
      <c r="J28" s="150">
        <v>0</v>
      </c>
      <c r="K28" s="139">
        <v>6</v>
      </c>
      <c r="L28" s="151">
        <v>6</v>
      </c>
      <c r="R28" s="17"/>
    </row>
    <row r="29" spans="1:17" ht="13.5" customHeight="1">
      <c r="A29" s="6">
        <v>26</v>
      </c>
      <c r="B29" s="86">
        <v>238</v>
      </c>
      <c r="C29" s="130">
        <v>234</v>
      </c>
      <c r="D29" s="86">
        <v>472</v>
      </c>
      <c r="E29" s="9">
        <v>66</v>
      </c>
      <c r="F29" s="154">
        <v>527</v>
      </c>
      <c r="G29" s="156">
        <v>507</v>
      </c>
      <c r="H29" s="155">
        <v>1034</v>
      </c>
      <c r="K29" s="86"/>
      <c r="L29" s="17"/>
      <c r="N29" s="2"/>
      <c r="O29" s="3"/>
      <c r="P29" s="3"/>
      <c r="Q29" s="3"/>
    </row>
    <row r="30" spans="1:17" ht="13.5" customHeight="1">
      <c r="A30" s="6">
        <v>27</v>
      </c>
      <c r="B30" s="86">
        <v>244</v>
      </c>
      <c r="C30" s="130">
        <v>241</v>
      </c>
      <c r="D30" s="86">
        <v>485</v>
      </c>
      <c r="E30" s="9">
        <v>67</v>
      </c>
      <c r="F30" s="143">
        <v>382</v>
      </c>
      <c r="G30" s="130">
        <v>343</v>
      </c>
      <c r="H30" s="153">
        <v>725</v>
      </c>
      <c r="K30" s="86"/>
      <c r="N30" s="2"/>
      <c r="O30" s="3"/>
      <c r="P30" s="3"/>
      <c r="Q30" s="3"/>
    </row>
    <row r="31" spans="1:17" ht="13.5" customHeight="1">
      <c r="A31" s="6">
        <v>28</v>
      </c>
      <c r="B31" s="86">
        <v>238</v>
      </c>
      <c r="C31" s="130">
        <v>251</v>
      </c>
      <c r="D31" s="86">
        <v>489</v>
      </c>
      <c r="E31" s="9">
        <v>68</v>
      </c>
      <c r="F31" s="143">
        <v>286</v>
      </c>
      <c r="G31" s="130">
        <v>321</v>
      </c>
      <c r="H31" s="153">
        <v>607</v>
      </c>
      <c r="K31" s="86"/>
      <c r="N31" s="3"/>
      <c r="O31" s="3"/>
      <c r="P31" s="3"/>
      <c r="Q31" s="3"/>
    </row>
    <row r="32" spans="1:17" ht="13.5" customHeight="1">
      <c r="A32" s="12">
        <v>29</v>
      </c>
      <c r="B32" s="142">
        <v>270</v>
      </c>
      <c r="C32" s="131">
        <v>236</v>
      </c>
      <c r="D32" s="142">
        <v>506</v>
      </c>
      <c r="E32" s="10">
        <v>69</v>
      </c>
      <c r="F32" s="87">
        <v>327</v>
      </c>
      <c r="G32" s="131">
        <v>372</v>
      </c>
      <c r="H32" s="140">
        <v>699</v>
      </c>
      <c r="K32" s="86"/>
      <c r="N32" s="3"/>
      <c r="O32" s="3"/>
      <c r="P32" s="3"/>
      <c r="Q32" s="3"/>
    </row>
    <row r="33" spans="1:17" ht="13.5" customHeight="1">
      <c r="A33" s="6">
        <v>30</v>
      </c>
      <c r="B33" s="86">
        <v>265</v>
      </c>
      <c r="C33" s="130">
        <v>266</v>
      </c>
      <c r="D33" s="86">
        <v>531</v>
      </c>
      <c r="E33" s="9">
        <v>70</v>
      </c>
      <c r="F33" s="143">
        <v>293</v>
      </c>
      <c r="G33" s="130">
        <v>409</v>
      </c>
      <c r="H33" s="153">
        <v>702</v>
      </c>
      <c r="K33" s="86"/>
      <c r="N33" s="3"/>
      <c r="O33" s="3"/>
      <c r="P33" s="3"/>
      <c r="Q33" s="3"/>
    </row>
    <row r="34" spans="1:11" ht="13.5" customHeight="1">
      <c r="A34" s="6">
        <v>31</v>
      </c>
      <c r="B34" s="86">
        <v>282</v>
      </c>
      <c r="C34" s="130">
        <v>236</v>
      </c>
      <c r="D34" s="86">
        <v>518</v>
      </c>
      <c r="E34" s="9">
        <v>71</v>
      </c>
      <c r="F34" s="143">
        <v>304</v>
      </c>
      <c r="G34" s="130">
        <v>383</v>
      </c>
      <c r="H34" s="153">
        <v>687</v>
      </c>
      <c r="K34" s="86"/>
    </row>
    <row r="35" spans="1:11" ht="13.5" customHeight="1">
      <c r="A35" s="6">
        <v>32</v>
      </c>
      <c r="B35" s="86">
        <v>270</v>
      </c>
      <c r="C35" s="130">
        <v>269</v>
      </c>
      <c r="D35" s="86">
        <v>539</v>
      </c>
      <c r="E35" s="9">
        <v>72</v>
      </c>
      <c r="F35" s="143">
        <v>319</v>
      </c>
      <c r="G35" s="130">
        <v>358</v>
      </c>
      <c r="H35" s="153">
        <v>677</v>
      </c>
      <c r="K35" s="86"/>
    </row>
    <row r="36" spans="1:11" ht="13.5" customHeight="1">
      <c r="A36" s="6">
        <v>33</v>
      </c>
      <c r="B36" s="86">
        <v>278</v>
      </c>
      <c r="C36" s="130">
        <v>268</v>
      </c>
      <c r="D36" s="86">
        <v>546</v>
      </c>
      <c r="E36" s="9">
        <v>73</v>
      </c>
      <c r="F36" s="143">
        <v>320</v>
      </c>
      <c r="G36" s="130">
        <v>374</v>
      </c>
      <c r="H36" s="153">
        <v>694</v>
      </c>
      <c r="K36" s="86"/>
    </row>
    <row r="37" spans="1:11" ht="13.5" customHeight="1">
      <c r="A37" s="12">
        <v>34</v>
      </c>
      <c r="B37" s="142">
        <v>276</v>
      </c>
      <c r="C37" s="131">
        <v>273</v>
      </c>
      <c r="D37" s="142">
        <v>549</v>
      </c>
      <c r="E37" s="10">
        <v>74</v>
      </c>
      <c r="F37" s="87">
        <v>241</v>
      </c>
      <c r="G37" s="131">
        <v>339</v>
      </c>
      <c r="H37" s="140">
        <v>580</v>
      </c>
      <c r="K37" s="86"/>
    </row>
    <row r="38" spans="1:11" ht="13.5" customHeight="1">
      <c r="A38" s="6">
        <v>35</v>
      </c>
      <c r="B38" s="86">
        <v>307</v>
      </c>
      <c r="C38" s="130">
        <v>298</v>
      </c>
      <c r="D38" s="86">
        <v>605</v>
      </c>
      <c r="E38" s="9">
        <v>75</v>
      </c>
      <c r="F38" s="143">
        <v>250</v>
      </c>
      <c r="G38" s="130">
        <v>313</v>
      </c>
      <c r="H38" s="153">
        <v>563</v>
      </c>
      <c r="K38" s="86"/>
    </row>
    <row r="39" spans="1:11" ht="13.5" customHeight="1">
      <c r="A39" s="6">
        <v>36</v>
      </c>
      <c r="B39" s="86">
        <v>323</v>
      </c>
      <c r="C39" s="130">
        <v>324</v>
      </c>
      <c r="D39" s="86">
        <v>647</v>
      </c>
      <c r="E39" s="9">
        <v>76</v>
      </c>
      <c r="F39" s="143">
        <v>306</v>
      </c>
      <c r="G39" s="130">
        <v>390</v>
      </c>
      <c r="H39" s="153">
        <v>696</v>
      </c>
      <c r="K39" s="86"/>
    </row>
    <row r="40" spans="1:11" ht="13.5" customHeight="1">
      <c r="A40" s="6">
        <v>37</v>
      </c>
      <c r="B40" s="86">
        <v>326</v>
      </c>
      <c r="C40" s="130">
        <v>324</v>
      </c>
      <c r="D40" s="86">
        <v>650</v>
      </c>
      <c r="E40" s="9">
        <v>77</v>
      </c>
      <c r="F40" s="143">
        <v>255</v>
      </c>
      <c r="G40" s="130">
        <v>387</v>
      </c>
      <c r="H40" s="153">
        <v>642</v>
      </c>
      <c r="K40" s="86"/>
    </row>
    <row r="41" spans="1:11" ht="13.5" customHeight="1">
      <c r="A41" s="6">
        <v>38</v>
      </c>
      <c r="B41" s="86">
        <v>388</v>
      </c>
      <c r="C41" s="130">
        <v>355</v>
      </c>
      <c r="D41" s="86">
        <v>743</v>
      </c>
      <c r="E41" s="9">
        <v>78</v>
      </c>
      <c r="F41" s="143">
        <v>236</v>
      </c>
      <c r="G41" s="130">
        <v>500</v>
      </c>
      <c r="H41" s="153">
        <v>736</v>
      </c>
      <c r="K41" s="86"/>
    </row>
    <row r="42" spans="1:11" ht="13.5" customHeight="1" thickBot="1">
      <c r="A42" s="14">
        <v>39</v>
      </c>
      <c r="B42" s="88">
        <v>394</v>
      </c>
      <c r="C42" s="132">
        <v>353</v>
      </c>
      <c r="D42" s="141">
        <v>747</v>
      </c>
      <c r="E42" s="11">
        <v>79</v>
      </c>
      <c r="F42" s="88">
        <v>265</v>
      </c>
      <c r="G42" s="132">
        <v>383</v>
      </c>
      <c r="H42" s="141">
        <v>648</v>
      </c>
      <c r="K42" s="86"/>
    </row>
    <row r="43" ht="13.5" customHeight="1">
      <c r="K43" s="86"/>
    </row>
    <row r="44" ht="13.5" customHeight="1">
      <c r="K44" s="86"/>
    </row>
    <row r="45" ht="13.5" customHeight="1">
      <c r="K45" s="86"/>
    </row>
    <row r="46" ht="13.5" customHeight="1">
      <c r="K46" s="86"/>
    </row>
    <row r="47" ht="13.5" customHeight="1">
      <c r="K47" s="86"/>
    </row>
    <row r="48" ht="13.5" customHeight="1">
      <c r="K48" s="86"/>
    </row>
    <row r="49" ht="13.5" customHeight="1">
      <c r="K49" s="86"/>
    </row>
    <row r="50" ht="13.5" customHeight="1">
      <c r="K50" s="86"/>
    </row>
    <row r="51" ht="13.5" customHeight="1">
      <c r="K51" s="86"/>
    </row>
    <row r="52" ht="13.5" customHeight="1">
      <c r="K52" s="86"/>
    </row>
    <row r="53" ht="13.5" customHeight="1">
      <c r="K53" s="86"/>
    </row>
    <row r="54" ht="13.5" customHeight="1">
      <c r="K54" s="86"/>
    </row>
    <row r="55" ht="13.5" customHeight="1">
      <c r="K55" s="86"/>
    </row>
    <row r="56" ht="13.5" customHeight="1">
      <c r="K56" s="86"/>
    </row>
    <row r="57" ht="13.5" customHeight="1">
      <c r="K57" s="86"/>
    </row>
    <row r="58" ht="13.5" customHeight="1">
      <c r="K58" s="86"/>
    </row>
    <row r="59" ht="13.5" customHeight="1">
      <c r="K59" s="86"/>
    </row>
    <row r="60" ht="13.5" customHeight="1">
      <c r="K60" s="86"/>
    </row>
    <row r="61" ht="13.5" customHeight="1">
      <c r="K61" s="86"/>
    </row>
    <row r="62" ht="13.5" customHeight="1">
      <c r="K62" s="86"/>
    </row>
    <row r="63" ht="13.5" customHeight="1">
      <c r="K63" s="86"/>
    </row>
    <row r="64" ht="13.5" customHeight="1">
      <c r="K64" s="86"/>
    </row>
    <row r="65" ht="13.5" customHeight="1">
      <c r="K65" s="86"/>
    </row>
    <row r="66" ht="13.5" customHeight="1">
      <c r="K66" s="86"/>
    </row>
    <row r="67" ht="13.5" customHeight="1">
      <c r="K67" s="86"/>
    </row>
    <row r="68" ht="13.5" customHeight="1">
      <c r="K68" s="86"/>
    </row>
    <row r="69" ht="13.5" customHeight="1">
      <c r="K69" s="86"/>
    </row>
    <row r="70" ht="13.5" customHeight="1">
      <c r="K70" s="86"/>
    </row>
    <row r="71" ht="13.5" customHeight="1">
      <c r="K71" s="86"/>
    </row>
    <row r="72" ht="13.5" customHeight="1">
      <c r="K72" s="86"/>
    </row>
    <row r="73" ht="13.5" customHeight="1">
      <c r="K73" s="86"/>
    </row>
    <row r="74" ht="13.5" customHeight="1">
      <c r="K74" s="86"/>
    </row>
    <row r="75" ht="13.5" customHeight="1">
      <c r="K75" s="86"/>
    </row>
    <row r="76" ht="13.5" customHeight="1">
      <c r="K76" s="86"/>
    </row>
    <row r="77" ht="13.5" customHeight="1">
      <c r="K77" s="86"/>
    </row>
    <row r="78" ht="13.5" customHeight="1">
      <c r="K78" s="86"/>
    </row>
    <row r="79" ht="13.5" customHeight="1">
      <c r="K79" s="86"/>
    </row>
    <row r="80" ht="13.5" customHeight="1">
      <c r="K80" s="86"/>
    </row>
    <row r="81" ht="13.5" customHeight="1">
      <c r="K81" s="86"/>
    </row>
    <row r="82" ht="13.5" customHeight="1">
      <c r="K82" s="86"/>
    </row>
    <row r="83" ht="13.5" customHeight="1">
      <c r="K83" s="86"/>
    </row>
    <row r="84" ht="13.5" customHeight="1">
      <c r="K84" s="86"/>
    </row>
    <row r="85" ht="13.5" customHeight="1">
      <c r="K85" s="86"/>
    </row>
    <row r="86" ht="13.5" customHeight="1">
      <c r="K86" s="86"/>
    </row>
    <row r="87" ht="13.5" customHeight="1">
      <c r="K87" s="86"/>
    </row>
    <row r="88" ht="13.5" customHeight="1">
      <c r="K88" s="86"/>
    </row>
    <row r="89" ht="13.5" customHeight="1">
      <c r="K89" s="86"/>
    </row>
    <row r="90" ht="13.5" customHeight="1">
      <c r="K90" s="86"/>
    </row>
    <row r="91" ht="13.5" customHeight="1">
      <c r="K91" s="86"/>
    </row>
    <row r="92" ht="13.5" customHeight="1">
      <c r="K92" s="86"/>
    </row>
    <row r="93" ht="13.5" customHeight="1">
      <c r="K93" s="86"/>
    </row>
    <row r="94" ht="13.5" customHeight="1">
      <c r="K94" s="86"/>
    </row>
    <row r="95" ht="13.5" customHeight="1">
      <c r="K95" s="86"/>
    </row>
    <row r="96" ht="13.5" customHeight="1">
      <c r="K96" s="86"/>
    </row>
    <row r="97" ht="13.5" customHeight="1">
      <c r="K97" s="86"/>
    </row>
    <row r="98" ht="13.5" customHeight="1">
      <c r="K98" s="86"/>
    </row>
    <row r="99" ht="13.5" customHeight="1">
      <c r="K99" s="86"/>
    </row>
    <row r="100" ht="13.5" customHeight="1">
      <c r="K100" s="86"/>
    </row>
    <row r="101" ht="13.5" customHeight="1">
      <c r="K101" s="86"/>
    </row>
    <row r="102" ht="13.5" customHeight="1">
      <c r="K102" s="86"/>
    </row>
    <row r="103" ht="13.5" customHeight="1">
      <c r="K103" s="86"/>
    </row>
    <row r="104" ht="13.5" customHeight="1">
      <c r="K104" s="86"/>
    </row>
    <row r="105" ht="13.5" customHeight="1">
      <c r="K105" s="86"/>
    </row>
    <row r="106" ht="13.5" customHeight="1">
      <c r="K106" s="86"/>
    </row>
    <row r="107" ht="13.5" customHeight="1">
      <c r="K107" s="86"/>
    </row>
    <row r="108" ht="13.5" customHeight="1">
      <c r="K108" s="86"/>
    </row>
    <row r="109" ht="13.5" customHeight="1">
      <c r="K109" s="86"/>
    </row>
    <row r="110" ht="13.5" customHeight="1">
      <c r="K110" s="86"/>
    </row>
    <row r="111" ht="13.5" customHeight="1">
      <c r="K111" s="86"/>
    </row>
    <row r="112" ht="13.5" customHeight="1">
      <c r="K112" s="86"/>
    </row>
    <row r="113" ht="13.5" customHeight="1">
      <c r="K113" s="86"/>
    </row>
    <row r="114" ht="13.5" customHeight="1">
      <c r="K114" s="86"/>
    </row>
    <row r="115" ht="13.5" customHeight="1">
      <c r="K115" s="86"/>
    </row>
    <row r="116" ht="13.5" customHeight="1">
      <c r="K116" s="86"/>
    </row>
    <row r="117" ht="13.5" customHeight="1">
      <c r="K117" s="86"/>
    </row>
    <row r="118" ht="13.5" customHeight="1">
      <c r="K118" s="86"/>
    </row>
    <row r="119" ht="13.5" customHeight="1">
      <c r="K119" s="86"/>
    </row>
    <row r="120" ht="13.5" customHeight="1">
      <c r="K120" s="86"/>
    </row>
    <row r="121" ht="13.5" customHeight="1">
      <c r="K121" s="86"/>
    </row>
    <row r="122" ht="13.5" customHeight="1">
      <c r="K122" s="86"/>
    </row>
    <row r="123" ht="13.5" customHeight="1">
      <c r="K123" s="86"/>
    </row>
    <row r="124" ht="13.5" customHeight="1">
      <c r="K124" s="86"/>
    </row>
    <row r="125" ht="13.5" customHeight="1">
      <c r="K125" s="86"/>
    </row>
    <row r="126" ht="13.5" customHeight="1">
      <c r="K126" s="86"/>
    </row>
    <row r="127" ht="13.5" customHeight="1">
      <c r="K127" s="86"/>
    </row>
    <row r="128" ht="13.5" customHeight="1">
      <c r="K128" s="86"/>
    </row>
    <row r="129" ht="13.5" customHeight="1">
      <c r="K129" s="86"/>
    </row>
    <row r="130" ht="13.5" customHeight="1">
      <c r="K130" s="86"/>
    </row>
    <row r="131" ht="13.5" customHeight="1">
      <c r="K131" s="86"/>
    </row>
    <row r="132" ht="13.5" customHeight="1">
      <c r="K132" s="86"/>
    </row>
    <row r="133" ht="13.5" customHeight="1">
      <c r="K133" s="86"/>
    </row>
    <row r="134" ht="13.5" customHeight="1">
      <c r="K134" s="86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75" zoomScaleNormal="75" zoomScaleSheetLayoutView="50" zoomScalePageLayoutView="0" workbookViewId="0" topLeftCell="A1">
      <selection activeCell="K55" sqref="K55"/>
    </sheetView>
  </sheetViews>
  <sheetFormatPr defaultColWidth="9.00390625" defaultRowHeight="18.75" customHeight="1"/>
  <cols>
    <col min="1" max="1" width="7.50390625" style="25" customWidth="1"/>
    <col min="2" max="2" width="20.375" style="25" customWidth="1"/>
    <col min="3" max="6" width="10.125" style="25" customWidth="1"/>
    <col min="7" max="7" width="7.50390625" style="25" customWidth="1"/>
    <col min="8" max="8" width="20.375" style="25" customWidth="1"/>
    <col min="9" max="12" width="10.125" style="25" customWidth="1"/>
    <col min="13" max="13" width="7.75390625" style="25" customWidth="1"/>
    <col min="14" max="14" width="20.375" style="25" customWidth="1"/>
    <col min="15" max="18" width="10.125" style="25" customWidth="1"/>
    <col min="19" max="16384" width="9.00390625" style="25" customWidth="1"/>
  </cols>
  <sheetData>
    <row r="1" spans="1:18" s="1" customFormat="1" ht="30" customHeight="1" thickBo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P1" s="78"/>
      <c r="Q1" s="78"/>
      <c r="R1" s="77" t="s">
        <v>185</v>
      </c>
    </row>
    <row r="2" spans="1:18" s="28" customFormat="1" ht="18.75" customHeight="1">
      <c r="A2" s="34" t="s">
        <v>44</v>
      </c>
      <c r="B2" s="30" t="s">
        <v>27</v>
      </c>
      <c r="C2" s="31" t="s">
        <v>28</v>
      </c>
      <c r="D2" s="89" t="s">
        <v>29</v>
      </c>
      <c r="E2" s="32" t="s">
        <v>30</v>
      </c>
      <c r="F2" s="35" t="s">
        <v>4</v>
      </c>
      <c r="G2" s="36" t="s">
        <v>45</v>
      </c>
      <c r="H2" s="30" t="s">
        <v>27</v>
      </c>
      <c r="I2" s="31" t="s">
        <v>28</v>
      </c>
      <c r="J2" s="89" t="s">
        <v>29</v>
      </c>
      <c r="K2" s="32" t="s">
        <v>30</v>
      </c>
      <c r="L2" s="35" t="s">
        <v>4</v>
      </c>
      <c r="M2" s="29" t="s">
        <v>45</v>
      </c>
      <c r="N2" s="30" t="s">
        <v>27</v>
      </c>
      <c r="O2" s="31" t="s">
        <v>28</v>
      </c>
      <c r="P2" s="89" t="s">
        <v>29</v>
      </c>
      <c r="Q2" s="32" t="s">
        <v>30</v>
      </c>
      <c r="R2" s="33" t="s">
        <v>4</v>
      </c>
    </row>
    <row r="3" spans="1:18" ht="18.75" customHeight="1">
      <c r="A3" s="39">
        <v>1</v>
      </c>
      <c r="B3" s="40" t="s">
        <v>31</v>
      </c>
      <c r="C3" s="90">
        <v>52</v>
      </c>
      <c r="D3" s="118">
        <v>76</v>
      </c>
      <c r="E3" s="91">
        <v>75</v>
      </c>
      <c r="F3" s="92">
        <v>151</v>
      </c>
      <c r="G3" s="39">
        <v>51</v>
      </c>
      <c r="H3" s="40" t="s">
        <v>84</v>
      </c>
      <c r="I3" s="90">
        <v>245</v>
      </c>
      <c r="J3" s="118">
        <v>272</v>
      </c>
      <c r="K3" s="91">
        <v>276</v>
      </c>
      <c r="L3" s="92">
        <v>548</v>
      </c>
      <c r="M3" s="53">
        <v>101</v>
      </c>
      <c r="N3" s="40" t="s">
        <v>132</v>
      </c>
      <c r="O3" s="90">
        <v>19</v>
      </c>
      <c r="P3" s="123">
        <v>26</v>
      </c>
      <c r="Q3" s="91">
        <v>26</v>
      </c>
      <c r="R3" s="113">
        <v>52</v>
      </c>
    </row>
    <row r="4" spans="1:18" ht="18.75" customHeight="1">
      <c r="A4" s="41">
        <v>2</v>
      </c>
      <c r="B4" s="42" t="s">
        <v>32</v>
      </c>
      <c r="C4" s="93">
        <v>55</v>
      </c>
      <c r="D4" s="119">
        <v>61</v>
      </c>
      <c r="E4" s="94">
        <v>63</v>
      </c>
      <c r="F4" s="95">
        <v>124</v>
      </c>
      <c r="G4" s="46">
        <v>52</v>
      </c>
      <c r="H4" s="45" t="s">
        <v>85</v>
      </c>
      <c r="I4" s="99">
        <v>63</v>
      </c>
      <c r="J4" s="119">
        <v>55</v>
      </c>
      <c r="K4" s="100">
        <v>61</v>
      </c>
      <c r="L4" s="101">
        <v>116</v>
      </c>
      <c r="M4" s="48">
        <v>102</v>
      </c>
      <c r="N4" s="42" t="s">
        <v>133</v>
      </c>
      <c r="O4" s="93">
        <v>91</v>
      </c>
      <c r="P4" s="119">
        <v>102</v>
      </c>
      <c r="Q4" s="94">
        <v>115</v>
      </c>
      <c r="R4" s="114">
        <v>217</v>
      </c>
    </row>
    <row r="5" spans="1:18" ht="18.75" customHeight="1">
      <c r="A5" s="38">
        <v>3</v>
      </c>
      <c r="B5" s="27" t="s">
        <v>33</v>
      </c>
      <c r="C5" s="96">
        <v>2052</v>
      </c>
      <c r="D5" s="120">
        <v>2141</v>
      </c>
      <c r="E5" s="97">
        <v>2408</v>
      </c>
      <c r="F5" s="98">
        <v>4549</v>
      </c>
      <c r="G5" s="47">
        <v>53</v>
      </c>
      <c r="H5" s="45" t="s">
        <v>86</v>
      </c>
      <c r="I5" s="99">
        <v>257</v>
      </c>
      <c r="J5" s="119">
        <v>207</v>
      </c>
      <c r="K5" s="100">
        <v>268</v>
      </c>
      <c r="L5" s="101">
        <v>475</v>
      </c>
      <c r="M5" s="48">
        <v>103</v>
      </c>
      <c r="N5" s="42" t="s">
        <v>134</v>
      </c>
      <c r="O5" s="93">
        <v>53</v>
      </c>
      <c r="P5" s="119">
        <v>54</v>
      </c>
      <c r="Q5" s="94">
        <v>58</v>
      </c>
      <c r="R5" s="114">
        <v>112</v>
      </c>
    </row>
    <row r="6" spans="1:18" ht="18.75" customHeight="1">
      <c r="A6" s="39">
        <v>4</v>
      </c>
      <c r="B6" s="40" t="s">
        <v>34</v>
      </c>
      <c r="C6" s="90">
        <v>57</v>
      </c>
      <c r="D6" s="118">
        <v>71</v>
      </c>
      <c r="E6" s="91">
        <v>68</v>
      </c>
      <c r="F6" s="92">
        <v>139</v>
      </c>
      <c r="G6" s="48">
        <v>54</v>
      </c>
      <c r="H6" s="45" t="s">
        <v>87</v>
      </c>
      <c r="I6" s="99">
        <v>264</v>
      </c>
      <c r="J6" s="119">
        <v>271</v>
      </c>
      <c r="K6" s="100">
        <v>297</v>
      </c>
      <c r="L6" s="101">
        <v>568</v>
      </c>
      <c r="M6" s="52">
        <v>104</v>
      </c>
      <c r="N6" s="27" t="s">
        <v>135</v>
      </c>
      <c r="O6" s="96">
        <v>54</v>
      </c>
      <c r="P6" s="120">
        <v>81</v>
      </c>
      <c r="Q6" s="97">
        <v>83</v>
      </c>
      <c r="R6" s="115">
        <v>164</v>
      </c>
    </row>
    <row r="7" spans="1:18" ht="18.75" customHeight="1">
      <c r="A7" s="41">
        <v>5</v>
      </c>
      <c r="B7" s="42" t="s">
        <v>35</v>
      </c>
      <c r="C7" s="93">
        <v>58</v>
      </c>
      <c r="D7" s="119">
        <v>76</v>
      </c>
      <c r="E7" s="94">
        <v>84</v>
      </c>
      <c r="F7" s="95">
        <v>160</v>
      </c>
      <c r="G7" s="44">
        <v>55</v>
      </c>
      <c r="H7" s="45" t="s">
        <v>88</v>
      </c>
      <c r="I7" s="99">
        <v>239</v>
      </c>
      <c r="J7" s="119">
        <v>253</v>
      </c>
      <c r="K7" s="100">
        <v>282</v>
      </c>
      <c r="L7" s="101">
        <v>535</v>
      </c>
      <c r="M7" s="53">
        <v>105</v>
      </c>
      <c r="N7" s="40" t="s">
        <v>136</v>
      </c>
      <c r="O7" s="126">
        <v>168</v>
      </c>
      <c r="P7" s="119">
        <v>207</v>
      </c>
      <c r="Q7" s="127">
        <v>225</v>
      </c>
      <c r="R7" s="129">
        <v>432</v>
      </c>
    </row>
    <row r="8" spans="1:18" ht="18.75" customHeight="1">
      <c r="A8" s="41">
        <v>6</v>
      </c>
      <c r="B8" s="42" t="s">
        <v>36</v>
      </c>
      <c r="C8" s="93">
        <v>75</v>
      </c>
      <c r="D8" s="119">
        <v>80</v>
      </c>
      <c r="E8" s="94">
        <v>90</v>
      </c>
      <c r="F8" s="95">
        <v>170</v>
      </c>
      <c r="G8" s="44">
        <v>56</v>
      </c>
      <c r="H8" s="45" t="s">
        <v>89</v>
      </c>
      <c r="I8" s="99">
        <v>170</v>
      </c>
      <c r="J8" s="119">
        <v>165</v>
      </c>
      <c r="K8" s="100">
        <v>216</v>
      </c>
      <c r="L8" s="101">
        <v>381</v>
      </c>
      <c r="M8" s="48">
        <v>106</v>
      </c>
      <c r="N8" s="125" t="s">
        <v>137</v>
      </c>
      <c r="O8" s="126">
        <v>0</v>
      </c>
      <c r="P8" s="119">
        <v>0</v>
      </c>
      <c r="Q8" s="127">
        <v>0</v>
      </c>
      <c r="R8" s="129">
        <v>0</v>
      </c>
    </row>
    <row r="9" spans="1:18" ht="18.75" customHeight="1">
      <c r="A9" s="41">
        <v>7</v>
      </c>
      <c r="B9" s="42" t="s">
        <v>37</v>
      </c>
      <c r="C9" s="93">
        <v>65</v>
      </c>
      <c r="D9" s="119">
        <v>80</v>
      </c>
      <c r="E9" s="94">
        <v>89</v>
      </c>
      <c r="F9" s="95">
        <v>169</v>
      </c>
      <c r="G9" s="43">
        <v>57</v>
      </c>
      <c r="H9" s="27" t="s">
        <v>90</v>
      </c>
      <c r="I9" s="96">
        <v>51</v>
      </c>
      <c r="J9" s="120">
        <v>63</v>
      </c>
      <c r="K9" s="97">
        <v>60</v>
      </c>
      <c r="L9" s="98">
        <v>123</v>
      </c>
      <c r="M9" s="48">
        <v>107</v>
      </c>
      <c r="N9" s="125" t="s">
        <v>138</v>
      </c>
      <c r="O9" s="126">
        <v>0</v>
      </c>
      <c r="P9" s="119">
        <v>0</v>
      </c>
      <c r="Q9" s="127">
        <v>0</v>
      </c>
      <c r="R9" s="129">
        <v>0</v>
      </c>
    </row>
    <row r="10" spans="1:18" ht="18.75" customHeight="1">
      <c r="A10" s="38">
        <v>8</v>
      </c>
      <c r="B10" s="27" t="s">
        <v>38</v>
      </c>
      <c r="C10" s="96">
        <v>237</v>
      </c>
      <c r="D10" s="120">
        <v>155</v>
      </c>
      <c r="E10" s="97">
        <v>238</v>
      </c>
      <c r="F10" s="98">
        <v>393</v>
      </c>
      <c r="G10" s="39">
        <v>58</v>
      </c>
      <c r="H10" s="40" t="s">
        <v>91</v>
      </c>
      <c r="I10" s="90">
        <v>1096</v>
      </c>
      <c r="J10" s="118">
        <v>1127</v>
      </c>
      <c r="K10" s="91">
        <v>1294</v>
      </c>
      <c r="L10" s="92">
        <v>2421</v>
      </c>
      <c r="M10" s="48">
        <v>108</v>
      </c>
      <c r="N10" s="42" t="s">
        <v>139</v>
      </c>
      <c r="O10" s="126">
        <v>23</v>
      </c>
      <c r="P10" s="119">
        <v>28</v>
      </c>
      <c r="Q10" s="94">
        <v>25</v>
      </c>
      <c r="R10" s="114">
        <v>53</v>
      </c>
    </row>
    <row r="11" spans="1:18" ht="18.75" customHeight="1">
      <c r="A11" s="39">
        <v>9</v>
      </c>
      <c r="B11" s="40" t="s">
        <v>39</v>
      </c>
      <c r="C11" s="90">
        <v>382</v>
      </c>
      <c r="D11" s="118">
        <v>487</v>
      </c>
      <c r="E11" s="91">
        <v>503</v>
      </c>
      <c r="F11" s="92">
        <v>990</v>
      </c>
      <c r="G11" s="41">
        <v>59</v>
      </c>
      <c r="H11" s="42" t="s">
        <v>92</v>
      </c>
      <c r="I11" s="93">
        <v>2141</v>
      </c>
      <c r="J11" s="119">
        <v>2680</v>
      </c>
      <c r="K11" s="94">
        <v>2715</v>
      </c>
      <c r="L11" s="95">
        <v>5395</v>
      </c>
      <c r="M11" s="48">
        <v>109</v>
      </c>
      <c r="N11" s="42" t="s">
        <v>140</v>
      </c>
      <c r="O11" s="126">
        <v>173</v>
      </c>
      <c r="P11" s="119">
        <v>215</v>
      </c>
      <c r="Q11" s="94">
        <v>234</v>
      </c>
      <c r="R11" s="114">
        <v>449</v>
      </c>
    </row>
    <row r="12" spans="1:18" ht="18.75" customHeight="1">
      <c r="A12" s="38">
        <v>10</v>
      </c>
      <c r="B12" s="27" t="s">
        <v>40</v>
      </c>
      <c r="C12" s="96">
        <v>304</v>
      </c>
      <c r="D12" s="120">
        <v>335</v>
      </c>
      <c r="E12" s="97">
        <v>399</v>
      </c>
      <c r="F12" s="98">
        <v>734</v>
      </c>
      <c r="G12" s="41">
        <v>60</v>
      </c>
      <c r="H12" s="42" t="s">
        <v>93</v>
      </c>
      <c r="I12" s="93">
        <v>528</v>
      </c>
      <c r="J12" s="119">
        <v>631</v>
      </c>
      <c r="K12" s="94">
        <v>668</v>
      </c>
      <c r="L12" s="95">
        <v>1299</v>
      </c>
      <c r="M12" s="48">
        <v>110</v>
      </c>
      <c r="N12" s="42" t="s">
        <v>141</v>
      </c>
      <c r="O12" s="93">
        <v>71</v>
      </c>
      <c r="P12" s="119">
        <v>76</v>
      </c>
      <c r="Q12" s="94">
        <v>87</v>
      </c>
      <c r="R12" s="114">
        <v>163</v>
      </c>
    </row>
    <row r="13" spans="1:18" ht="18.75" customHeight="1">
      <c r="A13" s="39">
        <v>11</v>
      </c>
      <c r="B13" s="40" t="s">
        <v>41</v>
      </c>
      <c r="C13" s="90">
        <v>95</v>
      </c>
      <c r="D13" s="118">
        <v>103</v>
      </c>
      <c r="E13" s="91">
        <v>108</v>
      </c>
      <c r="F13" s="92">
        <v>211</v>
      </c>
      <c r="G13" s="43">
        <v>61</v>
      </c>
      <c r="H13" s="27" t="s">
        <v>94</v>
      </c>
      <c r="I13" s="96">
        <v>35</v>
      </c>
      <c r="J13" s="120">
        <v>28</v>
      </c>
      <c r="K13" s="97">
        <v>43</v>
      </c>
      <c r="L13" s="98">
        <v>71</v>
      </c>
      <c r="M13" s="48">
        <v>111</v>
      </c>
      <c r="N13" s="42" t="s">
        <v>142</v>
      </c>
      <c r="O13" s="93">
        <v>40</v>
      </c>
      <c r="P13" s="119">
        <v>44</v>
      </c>
      <c r="Q13" s="94">
        <v>53</v>
      </c>
      <c r="R13" s="114">
        <v>97</v>
      </c>
    </row>
    <row r="14" spans="1:18" ht="18.75" customHeight="1">
      <c r="A14" s="41">
        <v>12</v>
      </c>
      <c r="B14" s="42" t="s">
        <v>42</v>
      </c>
      <c r="C14" s="93">
        <v>64</v>
      </c>
      <c r="D14" s="119">
        <v>72</v>
      </c>
      <c r="E14" s="94">
        <v>82</v>
      </c>
      <c r="F14" s="95">
        <v>154</v>
      </c>
      <c r="G14" s="39">
        <v>62</v>
      </c>
      <c r="H14" s="40" t="s">
        <v>95</v>
      </c>
      <c r="I14" s="90">
        <v>254</v>
      </c>
      <c r="J14" s="118">
        <v>287</v>
      </c>
      <c r="K14" s="91">
        <v>319</v>
      </c>
      <c r="L14" s="92">
        <v>606</v>
      </c>
      <c r="M14" s="48">
        <v>112</v>
      </c>
      <c r="N14" s="42" t="s">
        <v>143</v>
      </c>
      <c r="O14" s="93">
        <v>766</v>
      </c>
      <c r="P14" s="119">
        <v>867</v>
      </c>
      <c r="Q14" s="94">
        <v>950</v>
      </c>
      <c r="R14" s="95">
        <v>1817</v>
      </c>
    </row>
    <row r="15" spans="1:18" ht="18.75" customHeight="1">
      <c r="A15" s="41">
        <v>13</v>
      </c>
      <c r="B15" s="42" t="s">
        <v>46</v>
      </c>
      <c r="C15" s="93">
        <v>180</v>
      </c>
      <c r="D15" s="119">
        <v>213</v>
      </c>
      <c r="E15" s="94">
        <v>249</v>
      </c>
      <c r="F15" s="95">
        <v>462</v>
      </c>
      <c r="G15" s="41">
        <v>63</v>
      </c>
      <c r="H15" s="42" t="s">
        <v>96</v>
      </c>
      <c r="I15" s="93">
        <v>104</v>
      </c>
      <c r="J15" s="119">
        <v>133</v>
      </c>
      <c r="K15" s="94">
        <v>148</v>
      </c>
      <c r="L15" s="95">
        <v>281</v>
      </c>
      <c r="M15" s="48">
        <v>113</v>
      </c>
      <c r="N15" s="42" t="s">
        <v>144</v>
      </c>
      <c r="O15" s="93">
        <v>88</v>
      </c>
      <c r="P15" s="119">
        <v>112</v>
      </c>
      <c r="Q15" s="94">
        <v>112</v>
      </c>
      <c r="R15" s="114">
        <v>224</v>
      </c>
    </row>
    <row r="16" spans="1:18" ht="18.75" customHeight="1">
      <c r="A16" s="41">
        <v>14</v>
      </c>
      <c r="B16" s="42" t="s">
        <v>47</v>
      </c>
      <c r="C16" s="93">
        <v>85</v>
      </c>
      <c r="D16" s="119">
        <v>91</v>
      </c>
      <c r="E16" s="94">
        <v>117</v>
      </c>
      <c r="F16" s="95">
        <v>208</v>
      </c>
      <c r="G16" s="41">
        <v>64</v>
      </c>
      <c r="H16" s="42" t="s">
        <v>97</v>
      </c>
      <c r="I16" s="93">
        <v>67</v>
      </c>
      <c r="J16" s="119">
        <v>98</v>
      </c>
      <c r="K16" s="94">
        <v>112</v>
      </c>
      <c r="L16" s="95">
        <v>210</v>
      </c>
      <c r="M16" s="52">
        <v>114</v>
      </c>
      <c r="N16" s="27" t="s">
        <v>145</v>
      </c>
      <c r="O16" s="135">
        <v>86</v>
      </c>
      <c r="P16" s="120">
        <v>76</v>
      </c>
      <c r="Q16" s="97">
        <v>95</v>
      </c>
      <c r="R16" s="115">
        <v>171</v>
      </c>
    </row>
    <row r="17" spans="1:18" ht="18.75" customHeight="1">
      <c r="A17" s="38">
        <v>15</v>
      </c>
      <c r="B17" s="27" t="s">
        <v>48</v>
      </c>
      <c r="C17" s="96">
        <v>59</v>
      </c>
      <c r="D17" s="120">
        <v>82</v>
      </c>
      <c r="E17" s="97">
        <v>86</v>
      </c>
      <c r="F17" s="98">
        <v>168</v>
      </c>
      <c r="G17" s="41">
        <v>65</v>
      </c>
      <c r="H17" s="42" t="s">
        <v>98</v>
      </c>
      <c r="I17" s="93">
        <v>71</v>
      </c>
      <c r="J17" s="119">
        <v>87</v>
      </c>
      <c r="K17" s="94">
        <v>91</v>
      </c>
      <c r="L17" s="95">
        <v>178</v>
      </c>
      <c r="M17" s="53">
        <v>115</v>
      </c>
      <c r="N17" s="40" t="s">
        <v>146</v>
      </c>
      <c r="O17" s="136">
        <v>14</v>
      </c>
      <c r="P17" s="123">
        <v>15</v>
      </c>
      <c r="Q17" s="91">
        <v>16</v>
      </c>
      <c r="R17" s="113">
        <v>31</v>
      </c>
    </row>
    <row r="18" spans="1:18" ht="18.75" customHeight="1">
      <c r="A18" s="39">
        <v>16</v>
      </c>
      <c r="B18" s="40" t="s">
        <v>49</v>
      </c>
      <c r="C18" s="90">
        <v>120</v>
      </c>
      <c r="D18" s="118">
        <v>149</v>
      </c>
      <c r="E18" s="91">
        <v>184</v>
      </c>
      <c r="F18" s="92">
        <v>333</v>
      </c>
      <c r="G18" s="41">
        <v>66</v>
      </c>
      <c r="H18" s="42" t="s">
        <v>99</v>
      </c>
      <c r="I18" s="93">
        <v>40</v>
      </c>
      <c r="J18" s="119">
        <v>48</v>
      </c>
      <c r="K18" s="94">
        <v>53</v>
      </c>
      <c r="L18" s="95">
        <v>101</v>
      </c>
      <c r="M18" s="48">
        <v>116</v>
      </c>
      <c r="N18" s="42" t="s">
        <v>147</v>
      </c>
      <c r="O18" s="137">
        <v>269</v>
      </c>
      <c r="P18" s="119">
        <v>296</v>
      </c>
      <c r="Q18" s="94">
        <v>342</v>
      </c>
      <c r="R18" s="114">
        <v>638</v>
      </c>
    </row>
    <row r="19" spans="1:18" ht="18.75" customHeight="1">
      <c r="A19" s="41">
        <v>17</v>
      </c>
      <c r="B19" s="42" t="s">
        <v>50</v>
      </c>
      <c r="C19" s="93">
        <v>246</v>
      </c>
      <c r="D19" s="119">
        <v>329</v>
      </c>
      <c r="E19" s="94">
        <v>354</v>
      </c>
      <c r="F19" s="95">
        <v>683</v>
      </c>
      <c r="G19" s="41">
        <v>67</v>
      </c>
      <c r="H19" s="42" t="s">
        <v>100</v>
      </c>
      <c r="I19" s="93">
        <v>107</v>
      </c>
      <c r="J19" s="119">
        <v>121</v>
      </c>
      <c r="K19" s="94">
        <v>124</v>
      </c>
      <c r="L19" s="95">
        <v>245</v>
      </c>
      <c r="M19" s="48">
        <v>117</v>
      </c>
      <c r="N19" s="42" t="s">
        <v>148</v>
      </c>
      <c r="O19" s="99">
        <v>299</v>
      </c>
      <c r="P19" s="119">
        <v>349</v>
      </c>
      <c r="Q19" s="94">
        <v>402</v>
      </c>
      <c r="R19" s="114">
        <v>751</v>
      </c>
    </row>
    <row r="20" spans="1:18" ht="18.75" customHeight="1">
      <c r="A20" s="41">
        <v>18</v>
      </c>
      <c r="B20" s="42" t="s">
        <v>51</v>
      </c>
      <c r="C20" s="93">
        <v>46</v>
      </c>
      <c r="D20" s="119">
        <v>53</v>
      </c>
      <c r="E20" s="94">
        <v>60</v>
      </c>
      <c r="F20" s="95">
        <v>113</v>
      </c>
      <c r="G20" s="43">
        <v>68</v>
      </c>
      <c r="H20" s="27" t="s">
        <v>101</v>
      </c>
      <c r="I20" s="96">
        <v>30</v>
      </c>
      <c r="J20" s="120">
        <v>36</v>
      </c>
      <c r="K20" s="97">
        <v>34</v>
      </c>
      <c r="L20" s="98">
        <v>70</v>
      </c>
      <c r="M20" s="48">
        <v>118</v>
      </c>
      <c r="N20" s="42" t="s">
        <v>149</v>
      </c>
      <c r="O20" s="93">
        <v>102</v>
      </c>
      <c r="P20" s="119">
        <v>118</v>
      </c>
      <c r="Q20" s="94">
        <v>137</v>
      </c>
      <c r="R20" s="114">
        <v>255</v>
      </c>
    </row>
    <row r="21" spans="1:18" ht="18.75" customHeight="1">
      <c r="A21" s="41">
        <v>19</v>
      </c>
      <c r="B21" s="42" t="s">
        <v>52</v>
      </c>
      <c r="C21" s="93">
        <v>7</v>
      </c>
      <c r="D21" s="119">
        <v>5</v>
      </c>
      <c r="E21" s="94">
        <v>8</v>
      </c>
      <c r="F21" s="95">
        <v>13</v>
      </c>
      <c r="G21" s="39">
        <v>69</v>
      </c>
      <c r="H21" s="40" t="s">
        <v>102</v>
      </c>
      <c r="I21" s="90">
        <v>106</v>
      </c>
      <c r="J21" s="118">
        <v>117</v>
      </c>
      <c r="K21" s="91">
        <v>128</v>
      </c>
      <c r="L21" s="92">
        <v>245</v>
      </c>
      <c r="M21" s="48">
        <v>119</v>
      </c>
      <c r="N21" s="42" t="s">
        <v>150</v>
      </c>
      <c r="O21" s="93">
        <v>66</v>
      </c>
      <c r="P21" s="119">
        <v>69</v>
      </c>
      <c r="Q21" s="94">
        <v>90</v>
      </c>
      <c r="R21" s="114">
        <v>159</v>
      </c>
    </row>
    <row r="22" spans="1:18" ht="18.75" customHeight="1">
      <c r="A22" s="41">
        <v>20</v>
      </c>
      <c r="B22" s="42" t="s">
        <v>53</v>
      </c>
      <c r="C22" s="93">
        <v>44</v>
      </c>
      <c r="D22" s="119">
        <v>54</v>
      </c>
      <c r="E22" s="94">
        <v>52</v>
      </c>
      <c r="F22" s="95">
        <v>106</v>
      </c>
      <c r="G22" s="41">
        <v>70</v>
      </c>
      <c r="H22" s="42" t="s">
        <v>103</v>
      </c>
      <c r="I22" s="93">
        <v>258</v>
      </c>
      <c r="J22" s="119">
        <v>304</v>
      </c>
      <c r="K22" s="94">
        <v>353</v>
      </c>
      <c r="L22" s="95">
        <v>657</v>
      </c>
      <c r="M22" s="48">
        <v>120</v>
      </c>
      <c r="N22" s="42" t="s">
        <v>151</v>
      </c>
      <c r="O22" s="93">
        <v>349</v>
      </c>
      <c r="P22" s="119">
        <v>398</v>
      </c>
      <c r="Q22" s="94">
        <v>458</v>
      </c>
      <c r="R22" s="114">
        <v>856</v>
      </c>
    </row>
    <row r="23" spans="1:18" ht="18.75" customHeight="1">
      <c r="A23" s="38">
        <v>21</v>
      </c>
      <c r="B23" s="27" t="s">
        <v>54</v>
      </c>
      <c r="C23" s="96">
        <v>112</v>
      </c>
      <c r="D23" s="120">
        <v>125</v>
      </c>
      <c r="E23" s="97">
        <v>145</v>
      </c>
      <c r="F23" s="98">
        <v>270</v>
      </c>
      <c r="G23" s="41">
        <v>71</v>
      </c>
      <c r="H23" s="42" t="s">
        <v>104</v>
      </c>
      <c r="I23" s="93">
        <v>191</v>
      </c>
      <c r="J23" s="119">
        <v>270</v>
      </c>
      <c r="K23" s="94">
        <v>280</v>
      </c>
      <c r="L23" s="95">
        <v>550</v>
      </c>
      <c r="M23" s="48">
        <v>121</v>
      </c>
      <c r="N23" s="42" t="s">
        <v>152</v>
      </c>
      <c r="O23" s="93">
        <v>195</v>
      </c>
      <c r="P23" s="119">
        <v>160</v>
      </c>
      <c r="Q23" s="94">
        <v>208</v>
      </c>
      <c r="R23" s="114">
        <v>368</v>
      </c>
    </row>
    <row r="24" spans="1:18" ht="18.75" customHeight="1">
      <c r="A24" s="39">
        <v>22</v>
      </c>
      <c r="B24" s="40" t="s">
        <v>55</v>
      </c>
      <c r="C24" s="90">
        <v>148</v>
      </c>
      <c r="D24" s="118">
        <v>195</v>
      </c>
      <c r="E24" s="91">
        <v>211</v>
      </c>
      <c r="F24" s="92">
        <v>406</v>
      </c>
      <c r="G24" s="43">
        <v>72</v>
      </c>
      <c r="H24" s="27" t="s">
        <v>105</v>
      </c>
      <c r="I24" s="96">
        <v>62</v>
      </c>
      <c r="J24" s="120">
        <v>92</v>
      </c>
      <c r="K24" s="97">
        <v>104</v>
      </c>
      <c r="L24" s="98">
        <v>196</v>
      </c>
      <c r="M24" s="48">
        <v>122</v>
      </c>
      <c r="N24" s="42" t="s">
        <v>153</v>
      </c>
      <c r="O24" s="93">
        <v>26</v>
      </c>
      <c r="P24" s="119">
        <v>28</v>
      </c>
      <c r="Q24" s="94">
        <v>28</v>
      </c>
      <c r="R24" s="114">
        <v>56</v>
      </c>
    </row>
    <row r="25" spans="1:18" ht="18.75" customHeight="1">
      <c r="A25" s="41">
        <v>23</v>
      </c>
      <c r="B25" s="42" t="s">
        <v>56</v>
      </c>
      <c r="C25" s="93">
        <v>197</v>
      </c>
      <c r="D25" s="119">
        <v>253</v>
      </c>
      <c r="E25" s="94">
        <v>273</v>
      </c>
      <c r="F25" s="95">
        <v>526</v>
      </c>
      <c r="G25" s="39">
        <v>73</v>
      </c>
      <c r="H25" s="40" t="s">
        <v>106</v>
      </c>
      <c r="I25" s="90">
        <v>43</v>
      </c>
      <c r="J25" s="118">
        <v>46</v>
      </c>
      <c r="K25" s="91">
        <v>52</v>
      </c>
      <c r="L25" s="92">
        <v>98</v>
      </c>
      <c r="M25" s="52">
        <v>123</v>
      </c>
      <c r="N25" s="27" t="s">
        <v>154</v>
      </c>
      <c r="O25" s="135">
        <v>14</v>
      </c>
      <c r="P25" s="120">
        <v>18</v>
      </c>
      <c r="Q25" s="97">
        <v>24</v>
      </c>
      <c r="R25" s="115">
        <v>42</v>
      </c>
    </row>
    <row r="26" spans="1:18" ht="18.75" customHeight="1">
      <c r="A26" s="38">
        <v>24</v>
      </c>
      <c r="B26" s="27" t="s">
        <v>57</v>
      </c>
      <c r="C26" s="96">
        <v>244</v>
      </c>
      <c r="D26" s="120">
        <v>308</v>
      </c>
      <c r="E26" s="97">
        <v>343</v>
      </c>
      <c r="F26" s="98">
        <v>651</v>
      </c>
      <c r="G26" s="44">
        <v>74</v>
      </c>
      <c r="H26" s="164" t="s">
        <v>107</v>
      </c>
      <c r="I26" s="165">
        <v>59</v>
      </c>
      <c r="J26" s="119">
        <v>52</v>
      </c>
      <c r="K26" s="166">
        <v>82</v>
      </c>
      <c r="L26" s="167">
        <v>134</v>
      </c>
      <c r="M26" s="53">
        <v>124</v>
      </c>
      <c r="N26" s="40" t="s">
        <v>155</v>
      </c>
      <c r="O26" s="99">
        <v>333</v>
      </c>
      <c r="P26" s="123">
        <v>302</v>
      </c>
      <c r="Q26" s="91">
        <v>395</v>
      </c>
      <c r="R26" s="113">
        <v>697</v>
      </c>
    </row>
    <row r="27" spans="1:18" ht="18.75" customHeight="1">
      <c r="A27" s="39">
        <v>25</v>
      </c>
      <c r="B27" s="40" t="s">
        <v>58</v>
      </c>
      <c r="C27" s="90">
        <v>438</v>
      </c>
      <c r="D27" s="118">
        <v>551</v>
      </c>
      <c r="E27" s="91">
        <v>519</v>
      </c>
      <c r="F27" s="92">
        <v>1070</v>
      </c>
      <c r="G27" s="44">
        <v>75</v>
      </c>
      <c r="H27" s="45" t="s">
        <v>108</v>
      </c>
      <c r="I27" s="99">
        <v>33</v>
      </c>
      <c r="J27" s="119">
        <v>33</v>
      </c>
      <c r="K27" s="100">
        <v>40</v>
      </c>
      <c r="L27" s="101">
        <v>73</v>
      </c>
      <c r="M27" s="48">
        <v>125</v>
      </c>
      <c r="N27" s="42" t="s">
        <v>156</v>
      </c>
      <c r="O27" s="137">
        <v>68</v>
      </c>
      <c r="P27" s="119">
        <v>93</v>
      </c>
      <c r="Q27" s="94">
        <v>102</v>
      </c>
      <c r="R27" s="114">
        <v>195</v>
      </c>
    </row>
    <row r="28" spans="1:18" ht="18.75" customHeight="1">
      <c r="A28" s="44">
        <v>26</v>
      </c>
      <c r="B28" s="45" t="s">
        <v>59</v>
      </c>
      <c r="C28" s="99">
        <v>342</v>
      </c>
      <c r="D28" s="119">
        <v>407</v>
      </c>
      <c r="E28" s="100">
        <v>419</v>
      </c>
      <c r="F28" s="101">
        <v>826</v>
      </c>
      <c r="G28" s="44">
        <v>76</v>
      </c>
      <c r="H28" s="45" t="s">
        <v>109</v>
      </c>
      <c r="I28" s="99">
        <v>35</v>
      </c>
      <c r="J28" s="119">
        <v>39</v>
      </c>
      <c r="K28" s="100">
        <v>38</v>
      </c>
      <c r="L28" s="101">
        <v>77</v>
      </c>
      <c r="M28" s="48">
        <v>126</v>
      </c>
      <c r="N28" s="42" t="s">
        <v>157</v>
      </c>
      <c r="O28" s="99">
        <v>160</v>
      </c>
      <c r="P28" s="119">
        <v>193</v>
      </c>
      <c r="Q28" s="94">
        <v>226</v>
      </c>
      <c r="R28" s="114">
        <v>419</v>
      </c>
    </row>
    <row r="29" spans="1:18" ht="18.75" customHeight="1">
      <c r="A29" s="38">
        <v>27</v>
      </c>
      <c r="B29" s="27" t="s">
        <v>60</v>
      </c>
      <c r="C29" s="96">
        <v>180</v>
      </c>
      <c r="D29" s="120">
        <v>229</v>
      </c>
      <c r="E29" s="97">
        <v>248</v>
      </c>
      <c r="F29" s="98">
        <v>477</v>
      </c>
      <c r="G29" s="44">
        <v>77</v>
      </c>
      <c r="H29" s="45" t="s">
        <v>110</v>
      </c>
      <c r="I29" s="99">
        <v>25</v>
      </c>
      <c r="J29" s="119">
        <v>21</v>
      </c>
      <c r="K29" s="100">
        <v>22</v>
      </c>
      <c r="L29" s="101">
        <v>43</v>
      </c>
      <c r="M29" s="48">
        <v>127</v>
      </c>
      <c r="N29" s="42" t="s">
        <v>158</v>
      </c>
      <c r="O29" s="93">
        <v>46</v>
      </c>
      <c r="P29" s="119">
        <v>48</v>
      </c>
      <c r="Q29" s="94">
        <v>62</v>
      </c>
      <c r="R29" s="114">
        <v>110</v>
      </c>
    </row>
    <row r="30" spans="1:18" ht="18.75" customHeight="1">
      <c r="A30" s="39">
        <v>28</v>
      </c>
      <c r="B30" s="40" t="s">
        <v>61</v>
      </c>
      <c r="C30" s="90">
        <v>222</v>
      </c>
      <c r="D30" s="118">
        <v>240</v>
      </c>
      <c r="E30" s="91">
        <v>271</v>
      </c>
      <c r="F30" s="92">
        <v>511</v>
      </c>
      <c r="G30" s="44">
        <v>78</v>
      </c>
      <c r="H30" s="45" t="s">
        <v>111</v>
      </c>
      <c r="I30" s="99">
        <v>15</v>
      </c>
      <c r="J30" s="119">
        <v>6</v>
      </c>
      <c r="K30" s="100">
        <v>13</v>
      </c>
      <c r="L30" s="101">
        <v>19</v>
      </c>
      <c r="M30" s="48">
        <v>128</v>
      </c>
      <c r="N30" s="42" t="s">
        <v>159</v>
      </c>
      <c r="O30" s="93">
        <v>35</v>
      </c>
      <c r="P30" s="119">
        <v>30</v>
      </c>
      <c r="Q30" s="94">
        <v>47</v>
      </c>
      <c r="R30" s="114">
        <v>77</v>
      </c>
    </row>
    <row r="31" spans="1:18" ht="18.75" customHeight="1">
      <c r="A31" s="44">
        <v>29</v>
      </c>
      <c r="B31" s="45" t="s">
        <v>62</v>
      </c>
      <c r="C31" s="99">
        <v>111</v>
      </c>
      <c r="D31" s="119">
        <v>134</v>
      </c>
      <c r="E31" s="100">
        <v>157</v>
      </c>
      <c r="F31" s="101">
        <v>291</v>
      </c>
      <c r="G31" s="44">
        <v>79</v>
      </c>
      <c r="H31" s="45" t="s">
        <v>112</v>
      </c>
      <c r="I31" s="99">
        <v>8</v>
      </c>
      <c r="J31" s="119">
        <v>8</v>
      </c>
      <c r="K31" s="100">
        <v>6</v>
      </c>
      <c r="L31" s="101">
        <v>14</v>
      </c>
      <c r="M31" s="48">
        <v>129</v>
      </c>
      <c r="N31" s="42" t="s">
        <v>160</v>
      </c>
      <c r="O31" s="93">
        <v>58</v>
      </c>
      <c r="P31" s="119">
        <v>76</v>
      </c>
      <c r="Q31" s="94">
        <v>81</v>
      </c>
      <c r="R31" s="114">
        <v>157</v>
      </c>
    </row>
    <row r="32" spans="1:18" ht="18.75" customHeight="1">
      <c r="A32" s="44">
        <v>30</v>
      </c>
      <c r="B32" s="45" t="s">
        <v>63</v>
      </c>
      <c r="C32" s="99">
        <v>158</v>
      </c>
      <c r="D32" s="119">
        <v>198</v>
      </c>
      <c r="E32" s="100">
        <v>223</v>
      </c>
      <c r="F32" s="101">
        <v>421</v>
      </c>
      <c r="G32" s="44">
        <v>80</v>
      </c>
      <c r="H32" s="45" t="s">
        <v>113</v>
      </c>
      <c r="I32" s="99">
        <v>19</v>
      </c>
      <c r="J32" s="119">
        <v>24</v>
      </c>
      <c r="K32" s="100">
        <v>28</v>
      </c>
      <c r="L32" s="101">
        <v>52</v>
      </c>
      <c r="M32" s="48">
        <v>130</v>
      </c>
      <c r="N32" s="42" t="s">
        <v>161</v>
      </c>
      <c r="O32" s="93">
        <v>37</v>
      </c>
      <c r="P32" s="119">
        <v>34</v>
      </c>
      <c r="Q32" s="94">
        <v>42</v>
      </c>
      <c r="R32" s="114">
        <v>76</v>
      </c>
    </row>
    <row r="33" spans="1:18" ht="18.75" customHeight="1">
      <c r="A33" s="44">
        <v>31</v>
      </c>
      <c r="B33" s="45" t="s">
        <v>64</v>
      </c>
      <c r="C33" s="99">
        <v>252</v>
      </c>
      <c r="D33" s="119">
        <v>285</v>
      </c>
      <c r="E33" s="100">
        <v>315</v>
      </c>
      <c r="F33" s="101">
        <v>600</v>
      </c>
      <c r="G33" s="44">
        <v>81</v>
      </c>
      <c r="H33" s="45" t="s">
        <v>114</v>
      </c>
      <c r="I33" s="99">
        <v>30</v>
      </c>
      <c r="J33" s="119">
        <v>41</v>
      </c>
      <c r="K33" s="100">
        <v>44</v>
      </c>
      <c r="L33" s="101">
        <v>85</v>
      </c>
      <c r="M33" s="48">
        <v>131</v>
      </c>
      <c r="N33" s="42" t="s">
        <v>162</v>
      </c>
      <c r="O33" s="93">
        <v>262</v>
      </c>
      <c r="P33" s="119">
        <v>306</v>
      </c>
      <c r="Q33" s="94">
        <v>352</v>
      </c>
      <c r="R33" s="114">
        <v>658</v>
      </c>
    </row>
    <row r="34" spans="1:18" ht="18.75" customHeight="1" thickBot="1">
      <c r="A34" s="38">
        <v>32</v>
      </c>
      <c r="B34" s="27" t="s">
        <v>65</v>
      </c>
      <c r="C34" s="96">
        <v>86</v>
      </c>
      <c r="D34" s="120">
        <v>95</v>
      </c>
      <c r="E34" s="97">
        <v>100</v>
      </c>
      <c r="F34" s="98">
        <v>195</v>
      </c>
      <c r="G34" s="44">
        <v>82</v>
      </c>
      <c r="H34" s="45" t="s">
        <v>115</v>
      </c>
      <c r="I34" s="99">
        <v>51</v>
      </c>
      <c r="J34" s="119">
        <v>79</v>
      </c>
      <c r="K34" s="100">
        <v>80</v>
      </c>
      <c r="L34" s="101">
        <v>159</v>
      </c>
      <c r="M34" s="71">
        <v>132</v>
      </c>
      <c r="N34" s="72" t="s">
        <v>163</v>
      </c>
      <c r="O34" s="134">
        <v>150</v>
      </c>
      <c r="P34" s="124">
        <v>140</v>
      </c>
      <c r="Q34" s="116">
        <v>182</v>
      </c>
      <c r="R34" s="117">
        <v>322</v>
      </c>
    </row>
    <row r="35" spans="1:18" ht="18.75" customHeight="1" thickTop="1">
      <c r="A35" s="37">
        <v>33</v>
      </c>
      <c r="B35" s="26" t="s">
        <v>66</v>
      </c>
      <c r="C35" s="102">
        <v>860</v>
      </c>
      <c r="D35" s="121">
        <v>795</v>
      </c>
      <c r="E35" s="103">
        <v>921</v>
      </c>
      <c r="F35" s="104">
        <v>1716</v>
      </c>
      <c r="G35" s="44">
        <v>83</v>
      </c>
      <c r="H35" s="45" t="s">
        <v>116</v>
      </c>
      <c r="I35" s="99">
        <v>61</v>
      </c>
      <c r="J35" s="119">
        <v>74</v>
      </c>
      <c r="K35" s="100">
        <v>78</v>
      </c>
      <c r="L35" s="108">
        <v>152</v>
      </c>
      <c r="M35" s="73">
        <v>1</v>
      </c>
      <c r="N35" s="56" t="s">
        <v>165</v>
      </c>
      <c r="O35" s="59">
        <f>SUM(C3:C5)</f>
        <v>2159</v>
      </c>
      <c r="P35" s="65">
        <f>SUM(D3:D5)</f>
        <v>2278</v>
      </c>
      <c r="Q35" s="67">
        <f>SUM(E3:E5)</f>
        <v>2546</v>
      </c>
      <c r="R35" s="69">
        <f>SUM(F3:F5)</f>
        <v>4824</v>
      </c>
    </row>
    <row r="36" spans="1:18" ht="18.75" customHeight="1">
      <c r="A36" s="39">
        <v>34</v>
      </c>
      <c r="B36" s="40" t="s">
        <v>67</v>
      </c>
      <c r="C36" s="90">
        <v>202</v>
      </c>
      <c r="D36" s="118">
        <v>191</v>
      </c>
      <c r="E36" s="91">
        <v>219</v>
      </c>
      <c r="F36" s="92">
        <v>410</v>
      </c>
      <c r="G36" s="44">
        <v>84</v>
      </c>
      <c r="H36" s="45" t="s">
        <v>116</v>
      </c>
      <c r="I36" s="99">
        <v>76</v>
      </c>
      <c r="J36" s="119">
        <v>71</v>
      </c>
      <c r="K36" s="100">
        <v>97</v>
      </c>
      <c r="L36" s="108">
        <v>168</v>
      </c>
      <c r="M36" s="74">
        <v>2</v>
      </c>
      <c r="N36" s="55" t="s">
        <v>166</v>
      </c>
      <c r="O36" s="58">
        <f>SUM(C6:C10)</f>
        <v>492</v>
      </c>
      <c r="P36" s="62">
        <f>SUM(D6:D10)</f>
        <v>462</v>
      </c>
      <c r="Q36" s="63">
        <f>SUM(E6:E10)</f>
        <v>569</v>
      </c>
      <c r="R36" s="64">
        <f>SUM(F6:F10)</f>
        <v>1031</v>
      </c>
    </row>
    <row r="37" spans="1:18" ht="18.75" customHeight="1">
      <c r="A37" s="41">
        <v>35</v>
      </c>
      <c r="B37" s="42" t="s">
        <v>68</v>
      </c>
      <c r="C37" s="93">
        <v>267</v>
      </c>
      <c r="D37" s="119">
        <v>281</v>
      </c>
      <c r="E37" s="94">
        <v>307</v>
      </c>
      <c r="F37" s="95">
        <v>588</v>
      </c>
      <c r="G37" s="44">
        <v>85</v>
      </c>
      <c r="H37" s="45" t="s">
        <v>117</v>
      </c>
      <c r="I37" s="99">
        <v>90</v>
      </c>
      <c r="J37" s="119">
        <v>73</v>
      </c>
      <c r="K37" s="100">
        <v>104</v>
      </c>
      <c r="L37" s="108">
        <v>177</v>
      </c>
      <c r="M37" s="74">
        <v>3</v>
      </c>
      <c r="N37" s="55" t="s">
        <v>167</v>
      </c>
      <c r="O37" s="59">
        <f>SUM(C11:C12)</f>
        <v>686</v>
      </c>
      <c r="P37" s="65">
        <f>SUM(D11:D12)</f>
        <v>822</v>
      </c>
      <c r="Q37" s="67">
        <f>SUM(E11:E12)</f>
        <v>902</v>
      </c>
      <c r="R37" s="69">
        <f>SUM(F11:F12)</f>
        <v>1724</v>
      </c>
    </row>
    <row r="38" spans="1:18" ht="18.75" customHeight="1">
      <c r="A38" s="41">
        <v>36</v>
      </c>
      <c r="B38" s="42" t="s">
        <v>69</v>
      </c>
      <c r="C38" s="93">
        <v>327</v>
      </c>
      <c r="D38" s="119">
        <v>336</v>
      </c>
      <c r="E38" s="94">
        <v>392</v>
      </c>
      <c r="F38" s="95">
        <v>728</v>
      </c>
      <c r="G38" s="44">
        <v>86</v>
      </c>
      <c r="H38" s="45" t="s">
        <v>117</v>
      </c>
      <c r="I38" s="99">
        <v>41</v>
      </c>
      <c r="J38" s="119">
        <v>40</v>
      </c>
      <c r="K38" s="100">
        <v>46</v>
      </c>
      <c r="L38" s="108">
        <v>86</v>
      </c>
      <c r="M38" s="75">
        <v>4</v>
      </c>
      <c r="N38" s="57" t="s">
        <v>182</v>
      </c>
      <c r="O38" s="58">
        <f>SUM(C13:C17)</f>
        <v>483</v>
      </c>
      <c r="P38" s="62">
        <f>SUM(D13:D17)</f>
        <v>561</v>
      </c>
      <c r="Q38" s="63">
        <f>SUM(E13:E17)</f>
        <v>642</v>
      </c>
      <c r="R38" s="64">
        <f>SUM(F13:F17)</f>
        <v>1203</v>
      </c>
    </row>
    <row r="39" spans="1:18" ht="18.75" customHeight="1">
      <c r="A39" s="41">
        <v>37</v>
      </c>
      <c r="B39" s="42" t="s">
        <v>70</v>
      </c>
      <c r="C39" s="93">
        <v>114</v>
      </c>
      <c r="D39" s="119">
        <v>104</v>
      </c>
      <c r="E39" s="94">
        <v>113</v>
      </c>
      <c r="F39" s="95">
        <v>217</v>
      </c>
      <c r="G39" s="44">
        <v>87</v>
      </c>
      <c r="H39" s="45" t="s">
        <v>118</v>
      </c>
      <c r="I39" s="99">
        <v>56</v>
      </c>
      <c r="J39" s="119">
        <v>62</v>
      </c>
      <c r="K39" s="100">
        <v>76</v>
      </c>
      <c r="L39" s="108">
        <v>138</v>
      </c>
      <c r="M39" s="75">
        <v>5</v>
      </c>
      <c r="N39" s="55" t="s">
        <v>168</v>
      </c>
      <c r="O39" s="60">
        <f>SUM(C18:C23)</f>
        <v>575</v>
      </c>
      <c r="P39" s="66">
        <f>SUM(D18:D23)</f>
        <v>715</v>
      </c>
      <c r="Q39" s="68">
        <f>SUM(E18:E23)</f>
        <v>803</v>
      </c>
      <c r="R39" s="70">
        <f>SUM(F18:F23)</f>
        <v>1518</v>
      </c>
    </row>
    <row r="40" spans="1:18" ht="18.75" customHeight="1">
      <c r="A40" s="41">
        <v>38</v>
      </c>
      <c r="B40" s="42" t="s">
        <v>71</v>
      </c>
      <c r="C40" s="93">
        <v>256</v>
      </c>
      <c r="D40" s="119">
        <v>290</v>
      </c>
      <c r="E40" s="94">
        <v>324</v>
      </c>
      <c r="F40" s="95">
        <v>614</v>
      </c>
      <c r="G40" s="43">
        <v>88</v>
      </c>
      <c r="H40" s="27" t="s">
        <v>119</v>
      </c>
      <c r="I40" s="96">
        <v>62</v>
      </c>
      <c r="J40" s="120">
        <v>61</v>
      </c>
      <c r="K40" s="97">
        <v>60</v>
      </c>
      <c r="L40" s="109">
        <v>121</v>
      </c>
      <c r="M40" s="75">
        <v>6</v>
      </c>
      <c r="N40" s="57" t="s">
        <v>169</v>
      </c>
      <c r="O40" s="60">
        <f>SUM(C24:C26)</f>
        <v>589</v>
      </c>
      <c r="P40" s="66">
        <f>SUM(D24:D26)</f>
        <v>756</v>
      </c>
      <c r="Q40" s="68">
        <f>SUM(E24:E26)</f>
        <v>827</v>
      </c>
      <c r="R40" s="70">
        <f>SUM(F24:F26)</f>
        <v>1583</v>
      </c>
    </row>
    <row r="41" spans="1:18" ht="18.75" customHeight="1">
      <c r="A41" s="41">
        <v>39</v>
      </c>
      <c r="B41" s="42" t="s">
        <v>72</v>
      </c>
      <c r="C41" s="93">
        <v>181</v>
      </c>
      <c r="D41" s="119">
        <v>208</v>
      </c>
      <c r="E41" s="94">
        <v>216</v>
      </c>
      <c r="F41" s="95">
        <v>424</v>
      </c>
      <c r="G41" s="39">
        <v>89</v>
      </c>
      <c r="H41" s="40" t="s">
        <v>120</v>
      </c>
      <c r="I41" s="90">
        <v>548</v>
      </c>
      <c r="J41" s="118">
        <v>585</v>
      </c>
      <c r="K41" s="91">
        <v>688</v>
      </c>
      <c r="L41" s="110">
        <v>1273</v>
      </c>
      <c r="M41" s="73">
        <v>7</v>
      </c>
      <c r="N41" s="57" t="s">
        <v>170</v>
      </c>
      <c r="O41" s="59">
        <f>SUM(C27:C29)</f>
        <v>960</v>
      </c>
      <c r="P41" s="65">
        <f>SUM(D27:D29)</f>
        <v>1187</v>
      </c>
      <c r="Q41" s="67">
        <f>SUM(E27:E29)</f>
        <v>1186</v>
      </c>
      <c r="R41" s="69">
        <f>SUM(F27:F29)</f>
        <v>2373</v>
      </c>
    </row>
    <row r="42" spans="1:18" ht="18.75" customHeight="1">
      <c r="A42" s="41">
        <v>40</v>
      </c>
      <c r="B42" s="42" t="s">
        <v>73</v>
      </c>
      <c r="C42" s="93">
        <v>80</v>
      </c>
      <c r="D42" s="119">
        <v>68</v>
      </c>
      <c r="E42" s="94">
        <v>71</v>
      </c>
      <c r="F42" s="95">
        <v>139</v>
      </c>
      <c r="G42" s="41">
        <v>90</v>
      </c>
      <c r="H42" s="42" t="s">
        <v>121</v>
      </c>
      <c r="I42" s="93">
        <v>147</v>
      </c>
      <c r="J42" s="119">
        <v>164</v>
      </c>
      <c r="K42" s="94">
        <v>194</v>
      </c>
      <c r="L42" s="111">
        <v>358</v>
      </c>
      <c r="M42" s="74">
        <v>8</v>
      </c>
      <c r="N42" s="56" t="s">
        <v>171</v>
      </c>
      <c r="O42" s="58">
        <f>SUM(C30:C34)</f>
        <v>829</v>
      </c>
      <c r="P42" s="62">
        <f>SUM(D30:D34)</f>
        <v>952</v>
      </c>
      <c r="Q42" s="63">
        <f>SUM(E30:E34)</f>
        <v>1066</v>
      </c>
      <c r="R42" s="64">
        <f>SUM(F30:F34)</f>
        <v>2018</v>
      </c>
    </row>
    <row r="43" spans="1:18" ht="18.75" customHeight="1">
      <c r="A43" s="41">
        <v>41</v>
      </c>
      <c r="B43" s="42" t="s">
        <v>74</v>
      </c>
      <c r="C43" s="93">
        <v>188</v>
      </c>
      <c r="D43" s="119">
        <v>201</v>
      </c>
      <c r="E43" s="94">
        <v>220</v>
      </c>
      <c r="F43" s="95">
        <v>421</v>
      </c>
      <c r="G43" s="41">
        <v>91</v>
      </c>
      <c r="H43" s="42" t="s">
        <v>122</v>
      </c>
      <c r="I43" s="93">
        <v>92</v>
      </c>
      <c r="J43" s="119">
        <v>104</v>
      </c>
      <c r="K43" s="94">
        <v>127</v>
      </c>
      <c r="L43" s="111">
        <v>231</v>
      </c>
      <c r="M43" s="75">
        <v>9</v>
      </c>
      <c r="N43" s="55" t="s">
        <v>172</v>
      </c>
      <c r="O43" s="60">
        <f>C35</f>
        <v>860</v>
      </c>
      <c r="P43" s="66">
        <f>D35</f>
        <v>795</v>
      </c>
      <c r="Q43" s="68">
        <f>E35</f>
        <v>921</v>
      </c>
      <c r="R43" s="70">
        <f>F35</f>
        <v>1716</v>
      </c>
    </row>
    <row r="44" spans="1:18" ht="18.75" customHeight="1">
      <c r="A44" s="41">
        <v>42</v>
      </c>
      <c r="B44" s="42" t="s">
        <v>75</v>
      </c>
      <c r="C44" s="93">
        <v>194</v>
      </c>
      <c r="D44" s="119">
        <v>240</v>
      </c>
      <c r="E44" s="94">
        <v>253</v>
      </c>
      <c r="F44" s="95">
        <v>493</v>
      </c>
      <c r="G44" s="41">
        <v>92</v>
      </c>
      <c r="H44" s="125" t="s">
        <v>123</v>
      </c>
      <c r="I44" s="126">
        <v>0</v>
      </c>
      <c r="J44" s="119">
        <v>0</v>
      </c>
      <c r="K44" s="127">
        <v>0</v>
      </c>
      <c r="L44" s="128">
        <v>0</v>
      </c>
      <c r="M44" s="75">
        <v>10</v>
      </c>
      <c r="N44" s="57" t="s">
        <v>173</v>
      </c>
      <c r="O44" s="60">
        <f>SUM(C36:C52,I3:I9)</f>
        <v>4587</v>
      </c>
      <c r="P44" s="66">
        <f>SUM(D36:D52,J3:J9)</f>
        <v>4878</v>
      </c>
      <c r="Q44" s="68">
        <f>SUM(E36:E52,K3:K9)</f>
        <v>5450</v>
      </c>
      <c r="R44" s="70">
        <f>SUM(F36:F52,L3:L9)</f>
        <v>10328</v>
      </c>
    </row>
    <row r="45" spans="1:18" ht="18.75" customHeight="1">
      <c r="A45" s="41">
        <v>43</v>
      </c>
      <c r="B45" s="42" t="s">
        <v>76</v>
      </c>
      <c r="C45" s="93">
        <v>130</v>
      </c>
      <c r="D45" s="119">
        <v>147</v>
      </c>
      <c r="E45" s="94">
        <v>166</v>
      </c>
      <c r="F45" s="95">
        <v>313</v>
      </c>
      <c r="G45" s="41">
        <v>93</v>
      </c>
      <c r="H45" s="42" t="s">
        <v>124</v>
      </c>
      <c r="I45" s="93">
        <v>131</v>
      </c>
      <c r="J45" s="119">
        <v>133</v>
      </c>
      <c r="K45" s="94">
        <v>126</v>
      </c>
      <c r="L45" s="111">
        <v>259</v>
      </c>
      <c r="M45" s="75">
        <v>11</v>
      </c>
      <c r="N45" s="57" t="s">
        <v>174</v>
      </c>
      <c r="O45" s="60">
        <f>SUM(I10:I13)</f>
        <v>3800</v>
      </c>
      <c r="P45" s="66">
        <f>SUM(J10:J13)</f>
        <v>4466</v>
      </c>
      <c r="Q45" s="68">
        <f>SUM(K10:K13)</f>
        <v>4720</v>
      </c>
      <c r="R45" s="70">
        <f>SUM(L10:L13)</f>
        <v>9186</v>
      </c>
    </row>
    <row r="46" spans="1:18" ht="18.75" customHeight="1">
      <c r="A46" s="41">
        <v>44</v>
      </c>
      <c r="B46" s="42" t="s">
        <v>77</v>
      </c>
      <c r="C46" s="93">
        <v>223</v>
      </c>
      <c r="D46" s="119">
        <v>237</v>
      </c>
      <c r="E46" s="94">
        <v>256</v>
      </c>
      <c r="F46" s="95">
        <v>493</v>
      </c>
      <c r="G46" s="41">
        <v>94</v>
      </c>
      <c r="H46" s="42" t="s">
        <v>125</v>
      </c>
      <c r="I46" s="93">
        <v>49</v>
      </c>
      <c r="J46" s="119">
        <v>64</v>
      </c>
      <c r="K46" s="94">
        <v>71</v>
      </c>
      <c r="L46" s="111">
        <v>135</v>
      </c>
      <c r="M46" s="75">
        <v>12</v>
      </c>
      <c r="N46" s="57" t="s">
        <v>175</v>
      </c>
      <c r="O46" s="60">
        <f>SUM(I14:I20)</f>
        <v>673</v>
      </c>
      <c r="P46" s="66">
        <f>SUM(J14:J20)</f>
        <v>810</v>
      </c>
      <c r="Q46" s="68">
        <f>SUM(K14:K20)</f>
        <v>881</v>
      </c>
      <c r="R46" s="70">
        <f>SUM(L14:L20)</f>
        <v>1691</v>
      </c>
    </row>
    <row r="47" spans="1:18" ht="18.75" customHeight="1">
      <c r="A47" s="41">
        <v>45</v>
      </c>
      <c r="B47" s="42" t="s">
        <v>78</v>
      </c>
      <c r="C47" s="93">
        <v>242</v>
      </c>
      <c r="D47" s="119">
        <v>297</v>
      </c>
      <c r="E47" s="94">
        <v>312</v>
      </c>
      <c r="F47" s="95">
        <v>609</v>
      </c>
      <c r="G47" s="41">
        <v>95</v>
      </c>
      <c r="H47" s="42" t="s">
        <v>126</v>
      </c>
      <c r="I47" s="93">
        <v>92</v>
      </c>
      <c r="J47" s="119">
        <v>96</v>
      </c>
      <c r="K47" s="94">
        <v>122</v>
      </c>
      <c r="L47" s="111">
        <v>218</v>
      </c>
      <c r="M47" s="75">
        <v>13</v>
      </c>
      <c r="N47" s="57" t="s">
        <v>176</v>
      </c>
      <c r="O47" s="60">
        <f>SUM(I21:I24)</f>
        <v>617</v>
      </c>
      <c r="P47" s="66">
        <f>SUM(J21:J24)</f>
        <v>783</v>
      </c>
      <c r="Q47" s="68">
        <f>SUM(K21:K24)</f>
        <v>865</v>
      </c>
      <c r="R47" s="70">
        <f>SUM(L21:L24)</f>
        <v>1648</v>
      </c>
    </row>
    <row r="48" spans="1:18" ht="18.75" customHeight="1">
      <c r="A48" s="41">
        <v>46</v>
      </c>
      <c r="B48" s="42" t="s">
        <v>79</v>
      </c>
      <c r="C48" s="93">
        <v>253</v>
      </c>
      <c r="D48" s="119">
        <v>286</v>
      </c>
      <c r="E48" s="94">
        <v>323</v>
      </c>
      <c r="F48" s="95">
        <v>609</v>
      </c>
      <c r="G48" s="41">
        <v>96</v>
      </c>
      <c r="H48" s="42" t="s">
        <v>127</v>
      </c>
      <c r="I48" s="93">
        <v>55</v>
      </c>
      <c r="J48" s="119">
        <v>68</v>
      </c>
      <c r="K48" s="94">
        <v>67</v>
      </c>
      <c r="L48" s="111">
        <v>135</v>
      </c>
      <c r="M48" s="75">
        <v>14</v>
      </c>
      <c r="N48" s="57" t="s">
        <v>177</v>
      </c>
      <c r="O48" s="60">
        <f>SUM(I25:I40)</f>
        <v>704</v>
      </c>
      <c r="P48" s="66">
        <f>SUM(J25:J40)</f>
        <v>730</v>
      </c>
      <c r="Q48" s="68">
        <f>SUM(K25:K40)</f>
        <v>866</v>
      </c>
      <c r="R48" s="70">
        <f>SUM(L25:L40)</f>
        <v>1596</v>
      </c>
    </row>
    <row r="49" spans="1:18" ht="18.75" customHeight="1">
      <c r="A49" s="41">
        <v>47</v>
      </c>
      <c r="B49" s="42" t="s">
        <v>80</v>
      </c>
      <c r="C49" s="93">
        <v>110</v>
      </c>
      <c r="D49" s="119">
        <v>117</v>
      </c>
      <c r="E49" s="94">
        <v>131</v>
      </c>
      <c r="F49" s="95">
        <v>248</v>
      </c>
      <c r="G49" s="41">
        <v>97</v>
      </c>
      <c r="H49" s="42" t="s">
        <v>128</v>
      </c>
      <c r="I49" s="93">
        <v>290</v>
      </c>
      <c r="J49" s="119">
        <v>311</v>
      </c>
      <c r="K49" s="94">
        <v>384</v>
      </c>
      <c r="L49" s="111">
        <v>695</v>
      </c>
      <c r="M49" s="75">
        <v>15</v>
      </c>
      <c r="N49" s="57" t="s">
        <v>178</v>
      </c>
      <c r="O49" s="60">
        <f>SUM(I41:I52,O3:O6)</f>
        <v>1818</v>
      </c>
      <c r="P49" s="66">
        <f>SUM(J41:J52,P3:P6)</f>
        <v>1980</v>
      </c>
      <c r="Q49" s="68">
        <f>SUM(K41:K52,Q3:Q6)</f>
        <v>2318</v>
      </c>
      <c r="R49" s="70">
        <f>SUM(L41:L52,R3:R6)</f>
        <v>4298</v>
      </c>
    </row>
    <row r="50" spans="1:18" ht="18.75" customHeight="1">
      <c r="A50" s="41">
        <v>48</v>
      </c>
      <c r="B50" s="42" t="s">
        <v>81</v>
      </c>
      <c r="C50" s="93">
        <v>268</v>
      </c>
      <c r="D50" s="119">
        <v>279</v>
      </c>
      <c r="E50" s="94">
        <v>339</v>
      </c>
      <c r="F50" s="95">
        <v>618</v>
      </c>
      <c r="G50" s="41">
        <v>98</v>
      </c>
      <c r="H50" s="42" t="s">
        <v>129</v>
      </c>
      <c r="I50" s="93">
        <v>47</v>
      </c>
      <c r="J50" s="119">
        <v>50</v>
      </c>
      <c r="K50" s="94">
        <v>65</v>
      </c>
      <c r="L50" s="111">
        <v>115</v>
      </c>
      <c r="M50" s="75">
        <v>16</v>
      </c>
      <c r="N50" s="57" t="s">
        <v>179</v>
      </c>
      <c r="O50" s="60">
        <f>SUM(O7:O16)</f>
        <v>1415</v>
      </c>
      <c r="P50" s="66">
        <f>SUM(P7:P16)</f>
        <v>1625</v>
      </c>
      <c r="Q50" s="68">
        <f>SUM(Q7:Q16)</f>
        <v>1781</v>
      </c>
      <c r="R50" s="70">
        <f>SUM(R7:R16)</f>
        <v>3406</v>
      </c>
    </row>
    <row r="51" spans="1:18" ht="18.75" customHeight="1">
      <c r="A51" s="41">
        <v>49</v>
      </c>
      <c r="B51" s="42" t="s">
        <v>82</v>
      </c>
      <c r="C51" s="93">
        <v>158</v>
      </c>
      <c r="D51" s="119">
        <v>192</v>
      </c>
      <c r="E51" s="94">
        <v>205</v>
      </c>
      <c r="F51" s="95">
        <v>397</v>
      </c>
      <c r="G51" s="41">
        <v>99</v>
      </c>
      <c r="H51" s="42" t="s">
        <v>130</v>
      </c>
      <c r="I51" s="93">
        <v>88</v>
      </c>
      <c r="J51" s="119">
        <v>88</v>
      </c>
      <c r="K51" s="94">
        <v>107</v>
      </c>
      <c r="L51" s="111">
        <v>195</v>
      </c>
      <c r="M51" s="76">
        <v>17</v>
      </c>
      <c r="N51" s="57" t="s">
        <v>180</v>
      </c>
      <c r="O51" s="61">
        <f>SUM(O17:O25)</f>
        <v>1334</v>
      </c>
      <c r="P51" s="62">
        <f>SUM(P17:P25)</f>
        <v>1451</v>
      </c>
      <c r="Q51" s="63">
        <f>SUM(Q17:Q25)</f>
        <v>1705</v>
      </c>
      <c r="R51" s="64">
        <f>SUM(R17:R25)</f>
        <v>3156</v>
      </c>
    </row>
    <row r="52" spans="1:18" ht="18.75" customHeight="1" thickBot="1">
      <c r="A52" s="49">
        <v>50</v>
      </c>
      <c r="B52" s="50" t="s">
        <v>83</v>
      </c>
      <c r="C52" s="105">
        <v>105</v>
      </c>
      <c r="D52" s="122">
        <v>118</v>
      </c>
      <c r="E52" s="106">
        <v>143</v>
      </c>
      <c r="F52" s="107">
        <v>261</v>
      </c>
      <c r="G52" s="51">
        <v>100</v>
      </c>
      <c r="H52" s="50" t="s">
        <v>131</v>
      </c>
      <c r="I52" s="105">
        <v>62</v>
      </c>
      <c r="J52" s="122">
        <v>54</v>
      </c>
      <c r="K52" s="106">
        <v>85</v>
      </c>
      <c r="L52" s="112">
        <v>139</v>
      </c>
      <c r="M52" s="79">
        <v>18</v>
      </c>
      <c r="N52" s="80" t="s">
        <v>181</v>
      </c>
      <c r="O52" s="81">
        <f>SUM(O26:O34)</f>
        <v>1149</v>
      </c>
      <c r="P52" s="82">
        <f>SUM(P26:P34)</f>
        <v>1222</v>
      </c>
      <c r="Q52" s="83">
        <f>SUM(Q26:Q34)</f>
        <v>1489</v>
      </c>
      <c r="R52" s="84">
        <f>SUM(R26:R34)</f>
        <v>2711</v>
      </c>
    </row>
    <row r="53" spans="13:18" ht="18.75" customHeight="1" thickBot="1" thickTop="1">
      <c r="M53" s="173" t="s">
        <v>0</v>
      </c>
      <c r="N53" s="174"/>
      <c r="O53" s="168">
        <f>SUM(O35:O52)</f>
        <v>23730</v>
      </c>
      <c r="P53" s="169">
        <f>SUM(P35:P52)</f>
        <v>26473</v>
      </c>
      <c r="Q53" s="170">
        <f>SUM(Q35:Q52)</f>
        <v>29537</v>
      </c>
      <c r="R53" s="171">
        <f>SUM(R35:R52)</f>
        <v>56010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2014-02-10T04:48:23Z</dcterms:modified>
  <cp:category/>
  <cp:version/>
  <cp:contentType/>
  <cp:contentStatus/>
</cp:coreProperties>
</file>