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60" yWindow="3735" windowWidth="19965" windowHeight="438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<sst xmlns="http://schemas.openxmlformats.org/spreadsheetml/2006/main" count="232" uniqueCount="111">
  <si>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</si>
  <si>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</si>
  <si>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</si>
  <si>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</si>
  <si>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</si>
  <si>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</si>
  <si>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</si>
  <si>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</si>
  <si>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</si>
  <si>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</si>
  <si>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</si>
  <si>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</si>
  <si>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</si>
  <si>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</si>
  <si>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</si>
  <si>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</si>
  <si>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</si>
  <si>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</si>
  <si>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</si>
  <si>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</si>
  <si>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</si>
  <si>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</si>
  <si>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</si>
  <si>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</si>
  <si>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</si>
  <si>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</si>
  <si>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</si>
  <si>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</si>
  <si>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</si>
  <si>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</si>
  <si>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</si>
  <si>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</si>
  <si>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</si>
  <si>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</si>
  <si>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</si>
  <si>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</si>
  <si>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</si>
  <si>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</si>
  <si>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</si>
  <si>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</si>
  <si>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</si>
  <si>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</si>
  <si>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</si>
  <si>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</si>
  <si>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</si>
  <si>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</si>
  <si>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</si>
  <si>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</si>
  <si>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</si>
  <si>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</si>
  <si>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</si>
  <si>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</si>
  <si>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</si>
  <si>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</si>
  <si>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</si>
  <si>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</si>
  <si>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</si>
  <si>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</si>
  <si>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</si>
  <si>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</si>
  <si>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</si>
  <si>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</si>
  <si>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</si>
  <si>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</si>
  <si>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</si>
  <si>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</si>
  <si>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</si>
  <si>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</si>
  <si>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</si>
  <si>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</si>
  <si>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</si>
  <si>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</si>
  <si>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</si>
  <si>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</si>
  <si>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</si>
  <si>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</si>
  <si>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</si>
  <si>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</si>
  <si>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</si>
  <si>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</si>
  <si>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</si>
  <si>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</si>
  <si>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</si>
  <si>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</si>
  <si>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</si>
  <si>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</si>
  <si>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</si>
  <si>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</si>
  <si>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</si>
  <si>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</si>
  <si>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</si>
  <si>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</si>
  <si>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</si>
  <si>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</si>
  <si>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</si>
  <si>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</si>
  <si>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</si>
  <si>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</si>
  <si>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</si>
  <si>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</si>
  <si>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</si>
  <si>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</si>
  <si>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</si>
  <si>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</si>
  <si>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</si>
  <si>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</si>
  <si>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</si>
  <si>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</si>
  <si>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●収益的収支比率，企業債残高対事業規模比率
　平成２６年度は， 『収益的収支比率』が９０％程度であり，『企業債残高対事業規模比率』は，当該団体値に，本来控除すべき一般会計の公費負担分を含めて算出しているため，平均値と同様の比率に見えるが，実数値は類似団体平均値の半分程度である。今後も，一層の改善に努める。
●経費回収率，汚水処理原価
　汚水処理原価が平均値に比べ低いのは，施設が新しいため，汚水処理費用が安価であると考えられる。今後，浄化槽の更新時期が一斉に到来するため，計画的に修繕・更新を進め，経常経費の節減と適正な経費回収に努める。
●施設利用率，水洗化率
　施設利用率や水洗化率は平均値に比べ高い数値にある。</t>
    <rPh sb="23" eb="25">
      <t>ヘイセイ</t>
    </rPh>
    <rPh sb="27" eb="28">
      <t>ネン</t>
    </rPh>
    <rPh sb="28" eb="29">
      <t>ド</t>
    </rPh>
    <rPh sb="74" eb="76">
      <t>ホンライ</t>
    </rPh>
    <rPh sb="76" eb="78">
      <t>コウジョ</t>
    </rPh>
    <rPh sb="95" eb="97">
      <t>サンシュツ</t>
    </rPh>
    <rPh sb="123" eb="125">
      <t>ルイジ</t>
    </rPh>
    <rPh sb="125" eb="127">
      <t>ダンタイ</t>
    </rPh>
    <rPh sb="131" eb="133">
      <t>ハンブン</t>
    </rPh>
    <rPh sb="133" eb="135">
      <t>テイド</t>
    </rPh>
    <rPh sb="139" eb="141">
      <t>コンゴ</t>
    </rPh>
    <rPh sb="143" eb="145">
      <t>イッソウ</t>
    </rPh>
    <rPh sb="146" eb="148">
      <t>カイゼン</t>
    </rPh>
    <rPh sb="149" eb="150">
      <t>ツト</t>
    </rPh>
    <rPh sb="156" eb="158">
      <t>ケイヒ</t>
    </rPh>
    <rPh sb="158" eb="160">
      <t>カイシュウ</t>
    </rPh>
    <rPh sb="160" eb="161">
      <t>リツ</t>
    </rPh>
    <rPh sb="183" eb="184">
      <t>ヒク</t>
    </rPh>
    <rPh sb="188" eb="190">
      <t>シセツ</t>
    </rPh>
    <rPh sb="191" eb="192">
      <t>アタラ</t>
    </rPh>
    <rPh sb="197" eb="199">
      <t>オスイ</t>
    </rPh>
    <rPh sb="199" eb="201">
      <t>ショリ</t>
    </rPh>
    <rPh sb="201" eb="203">
      <t>ヒヨウ</t>
    </rPh>
    <rPh sb="204" eb="206">
      <t>アンカ</t>
    </rPh>
    <rPh sb="210" eb="211">
      <t>カンガ</t>
    </rPh>
    <rPh sb="216" eb="218">
      <t>コンゴ</t>
    </rPh>
    <rPh sb="238" eb="241">
      <t>ケイカクテキ</t>
    </rPh>
    <rPh sb="242" eb="244">
      <t>シュウゼン</t>
    </rPh>
    <rPh sb="245" eb="247">
      <t>コウシン</t>
    </rPh>
    <rPh sb="248" eb="249">
      <t>スス</t>
    </rPh>
    <rPh sb="251" eb="253">
      <t>ケイジョウ</t>
    </rPh>
    <rPh sb="253" eb="255">
      <t>ケイヒ</t>
    </rPh>
    <rPh sb="256" eb="258">
      <t>セツゲン</t>
    </rPh>
    <rPh sb="259" eb="261">
      <t>テキセイ</t>
    </rPh>
    <rPh sb="262" eb="264">
      <t>ケイヒ</t>
    </rPh>
    <rPh sb="264" eb="266">
      <t>カイシュウ</t>
    </rPh>
    <rPh sb="267" eb="268">
      <t>ツト</t>
    </rPh>
    <rPh sb="297" eb="300">
      <t>ヘイキンチ</t>
    </rPh>
    <rPh sb="301" eb="302">
      <t>クラ</t>
    </rPh>
    <rPh sb="303" eb="304">
      <t>タカ</t>
    </rPh>
    <rPh sb="305" eb="307">
      <t>スウチ</t>
    </rPh>
    <phoneticPr fontId="4"/>
  </si>
  <si>
    <t>　平成４年に設置したものが一番古く，今後，一斉に更新時期が到来するため，計画的な修繕・更新に努める。</t>
    <rPh sb="1" eb="3">
      <t>ヘイセイ</t>
    </rPh>
    <rPh sb="4" eb="5">
      <t>ネン</t>
    </rPh>
    <rPh sb="6" eb="8">
      <t>セッチ</t>
    </rPh>
    <rPh sb="13" eb="15">
      <t>イチバン</t>
    </rPh>
    <rPh sb="15" eb="16">
      <t>フル</t>
    </rPh>
    <rPh sb="18" eb="20">
      <t>コンゴ</t>
    </rPh>
    <rPh sb="21" eb="23">
      <t>イッセイ</t>
    </rPh>
    <rPh sb="24" eb="26">
      <t>コウシン</t>
    </rPh>
    <rPh sb="26" eb="28">
      <t>ジキ</t>
    </rPh>
    <rPh sb="29" eb="31">
      <t>トウライ</t>
    </rPh>
    <rPh sb="36" eb="38">
      <t>ケイカク</t>
    </rPh>
    <rPh sb="38" eb="39">
      <t>テキ</t>
    </rPh>
    <rPh sb="40" eb="42">
      <t>シュウゼン</t>
    </rPh>
    <rPh sb="43" eb="45">
      <t>コウシン</t>
    </rPh>
    <rPh sb="46" eb="47">
      <t>ツト</t>
    </rPh>
    <phoneticPr fontId="4"/>
  </si>
  <si>
    <t>　今後，使用料収入の減少や更新費用の増加が見込まれるため，経常経費の節減に努め，計画的な更新を進めていく必要がある。</t>
    <rPh sb="1" eb="3">
      <t>コンゴ</t>
    </rPh>
    <rPh sb="4" eb="7">
      <t>シヨウリョウ</t>
    </rPh>
    <rPh sb="7" eb="9">
      <t>シュウニュウ</t>
    </rPh>
    <rPh sb="10" eb="12">
      <t>ゲンショウ</t>
    </rPh>
    <rPh sb="13" eb="15">
      <t>コウシン</t>
    </rPh>
    <rPh sb="15" eb="17">
      <t>ヒヨウ</t>
    </rPh>
    <rPh sb="18" eb="20">
      <t>ゾウカ</t>
    </rPh>
    <rPh sb="21" eb="23">
      <t>ミコ</t>
    </rPh>
    <rPh sb="29" eb="31">
      <t>ケイジョウ</t>
    </rPh>
    <rPh sb="31" eb="33">
      <t>ケイヒ</t>
    </rPh>
    <rPh sb="34" eb="36">
      <t>セツゲン</t>
    </rPh>
    <rPh sb="37" eb="38">
      <t>ツト</t>
    </rPh>
    <rPh sb="40" eb="43">
      <t>ケイカクテキ</t>
    </rPh>
    <rPh sb="44" eb="46">
      <t>コウシン</t>
    </rPh>
    <rPh sb="47" eb="48">
      <t>スス</t>
    </rPh>
    <rPh sb="52" eb="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</si>
</sst>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38624"/>
        <c:axId val="13177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38624"/>
        <c:axId val="131773568"/>
      </c:lineChart>
      <c:dateAx>
        <c:axId val="13173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73568"/>
        <c:crosses val="autoZero"/>
        <c:auto val="1"/>
        <c:lblOffset val="100"/>
        <c:baseTimeUnit val="years"/>
      </c:dateAx>
      <c:valAx>
        <c:axId val="13177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3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93920"/>
        <c:axId val="13460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93920"/>
        <c:axId val="134604288"/>
      </c:lineChart>
      <c:dateAx>
        <c:axId val="13459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604288"/>
        <c:crosses val="autoZero"/>
        <c:auto val="1"/>
        <c:lblOffset val="100"/>
        <c:baseTimeUnit val="years"/>
      </c:dateAx>
      <c:valAx>
        <c:axId val="13460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9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86336"/>
        <c:axId val="1343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86336"/>
        <c:axId val="134308992"/>
      </c:lineChart>
      <c:dateAx>
        <c:axId val="13428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308992"/>
        <c:crosses val="autoZero"/>
        <c:auto val="1"/>
        <c:lblOffset val="100"/>
        <c:baseTimeUnit val="years"/>
      </c:dateAx>
      <c:valAx>
        <c:axId val="1343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28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91.53</c:v>
                </c:pt>
                <c:pt idx="1">
                  <c:v>90.52</c:v>
                </c:pt>
                <c:pt idx="2">
                  <c:v>89.5</c:v>
                </c:pt>
                <c:pt idx="3">
                  <c:v>88.71</c:v>
                </c:pt>
                <c:pt idx="4">
                  <c:v>89.9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05024"/>
        <c:axId val="1339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05024"/>
        <c:axId val="133907200"/>
      </c:lineChart>
      <c:dateAx>
        <c:axId val="1339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907200"/>
        <c:crosses val="autoZero"/>
        <c:auto val="1"/>
        <c:lblOffset val="100"/>
        <c:baseTimeUnit val="years"/>
      </c:dateAx>
      <c:valAx>
        <c:axId val="1339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9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41504"/>
        <c:axId val="1339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41504"/>
        <c:axId val="133947776"/>
      </c:lineChart>
      <c:dateAx>
        <c:axId val="13394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947776"/>
        <c:crosses val="autoZero"/>
        <c:auto val="1"/>
        <c:lblOffset val="100"/>
        <c:baseTimeUnit val="years"/>
      </c:dateAx>
      <c:valAx>
        <c:axId val="1339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94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59040"/>
        <c:axId val="13398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59040"/>
        <c:axId val="133981696"/>
      </c:lineChart>
      <c:dateAx>
        <c:axId val="1339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981696"/>
        <c:crosses val="autoZero"/>
        <c:auto val="1"/>
        <c:lblOffset val="100"/>
        <c:baseTimeUnit val="years"/>
      </c:dateAx>
      <c:valAx>
        <c:axId val="13398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95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25216"/>
        <c:axId val="13402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25216"/>
        <c:axId val="134027136"/>
      </c:lineChart>
      <c:dateAx>
        <c:axId val="13402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27136"/>
        <c:crosses val="autoZero"/>
        <c:auto val="1"/>
        <c:lblOffset val="100"/>
        <c:baseTimeUnit val="years"/>
      </c:dateAx>
      <c:valAx>
        <c:axId val="13402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2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53248"/>
        <c:axId val="1340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53248"/>
        <c:axId val="134055424"/>
      </c:lineChart>
      <c:dateAx>
        <c:axId val="13405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55424"/>
        <c:crosses val="autoZero"/>
        <c:auto val="1"/>
        <c:lblOffset val="100"/>
        <c:baseTimeUnit val="years"/>
      </c:dateAx>
      <c:valAx>
        <c:axId val="1340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5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501.66</c:v>
                </c:pt>
                <c:pt idx="1">
                  <c:v>485.55</c:v>
                </c:pt>
                <c:pt idx="2">
                  <c:v>469.62</c:v>
                </c:pt>
                <c:pt idx="3">
                  <c:v>487.39</c:v>
                </c:pt>
                <c:pt idx="4">
                  <c:v>426.44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85632"/>
        <c:axId val="1341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85632"/>
        <c:axId val="134157440"/>
      </c:lineChart>
      <c:dateAx>
        <c:axId val="13408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157440"/>
        <c:crosses val="autoZero"/>
        <c:auto val="1"/>
        <c:lblOffset val="100"/>
        <c:baseTimeUnit val="years"/>
      </c:dateAx>
      <c:valAx>
        <c:axId val="1341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8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88.83</c:v>
                </c:pt>
                <c:pt idx="1">
                  <c:v>86.92</c:v>
                </c:pt>
                <c:pt idx="2">
                  <c:v>87.66</c:v>
                </c:pt>
                <c:pt idx="3">
                  <c:v>70.400000000000006</c:v>
                </c:pt>
                <c:pt idx="4">
                  <c:v>64.81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69344"/>
        <c:axId val="13417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69344"/>
        <c:axId val="134171264"/>
      </c:lineChart>
      <c:dateAx>
        <c:axId val="13416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171264"/>
        <c:crosses val="autoZero"/>
        <c:auto val="1"/>
        <c:lblOffset val="100"/>
        <c:baseTimeUnit val="years"/>
      </c:dateAx>
      <c:valAx>
        <c:axId val="13417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16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136.4</c:v>
                </c:pt>
                <c:pt idx="1">
                  <c:v>139.24</c:v>
                </c:pt>
                <c:pt idx="2">
                  <c:v>137.47999999999999</c:v>
                </c:pt>
                <c:pt idx="3">
                  <c:v>155.41</c:v>
                </c:pt>
                <c:pt idx="4">
                  <c:v>186.59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57696"/>
        <c:axId val="1345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7696"/>
        <c:axId val="134559616"/>
      </c:lineChart>
      <c:dateAx>
        <c:axId val="1345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59616"/>
        <c:crosses val="autoZero"/>
        <c:auto val="1"/>
        <c:lblOffset val="100"/>
        <c:baseTimeUnit val="years"/>
      </c:dateAx>
      <c:valAx>
        <c:axId val="1345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5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>
      <selection activeCell="BE88" sqref="BE8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三次市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55302</v>
      </c>
      <c r="AM8" s="47"/>
      <c r="AN8" s="47"/>
      <c r="AO8" s="47"/>
      <c r="AP8" s="47"/>
      <c r="AQ8" s="47"/>
      <c r="AR8" s="47"/>
      <c r="AS8" s="47"/>
      <c r="AT8" s="43">
        <f>データ!S6</f>
        <v>778.14</v>
      </c>
      <c r="AU8" s="43"/>
      <c r="AV8" s="43"/>
      <c r="AW8" s="43"/>
      <c r="AX8" s="43"/>
      <c r="AY8" s="43"/>
      <c r="AZ8" s="43"/>
      <c r="BA8" s="43"/>
      <c r="BB8" s="43">
        <f>データ!T6</f>
        <v>71.069999999999993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2.09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5292</v>
      </c>
      <c r="AE10" s="47"/>
      <c r="AF10" s="47"/>
      <c r="AG10" s="47"/>
      <c r="AH10" s="47"/>
      <c r="AI10" s="47"/>
      <c r="AJ10" s="47"/>
      <c r="AK10" s="2"/>
      <c r="AL10" s="47">
        <f>データ!U6</f>
        <v>1150</v>
      </c>
      <c r="AM10" s="47"/>
      <c r="AN10" s="47"/>
      <c r="AO10" s="47"/>
      <c r="AP10" s="47"/>
      <c r="AQ10" s="47"/>
      <c r="AR10" s="47"/>
      <c r="AS10" s="47"/>
      <c r="AT10" s="43">
        <f>データ!V6</f>
        <v>0.73</v>
      </c>
      <c r="AU10" s="43"/>
      <c r="AV10" s="43"/>
      <c r="AW10" s="43"/>
      <c r="AX10" s="43"/>
      <c r="AY10" s="43"/>
      <c r="AZ10" s="43"/>
      <c r="BA10" s="43"/>
      <c r="BB10" s="43">
        <f>データ!W6</f>
        <v>1575.34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O17" sqref="CO17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342092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広島県　三次市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2.09</v>
      </c>
      <c r="P6" s="32">
        <f t="shared" si="3"/>
        <v>100</v>
      </c>
      <c r="Q6" s="32">
        <f t="shared" si="3"/>
        <v>5292</v>
      </c>
      <c r="R6" s="32">
        <f t="shared" si="3"/>
        <v>55302</v>
      </c>
      <c r="S6" s="32">
        <f t="shared" si="3"/>
        <v>778.14</v>
      </c>
      <c r="T6" s="32">
        <f t="shared" si="3"/>
        <v>71.069999999999993</v>
      </c>
      <c r="U6" s="32">
        <f t="shared" si="3"/>
        <v>1150</v>
      </c>
      <c r="V6" s="32">
        <f t="shared" si="3"/>
        <v>0.73</v>
      </c>
      <c r="W6" s="32">
        <f t="shared" si="3"/>
        <v>1575.34</v>
      </c>
      <c r="X6" s="33">
        <f>IF(X7="",NA(),X7)</f>
        <v>91.53</v>
      </c>
      <c r="Y6" s="33">
        <f t="shared" ref="Y6:AG6" si="4">IF(Y7="",NA(),Y7)</f>
        <v>90.52</v>
      </c>
      <c r="Z6" s="33">
        <f t="shared" si="4"/>
        <v>89.5</v>
      </c>
      <c r="AA6" s="33">
        <f t="shared" si="4"/>
        <v>88.71</v>
      </c>
      <c r="AB6" s="33">
        <f t="shared" si="4"/>
        <v>89.9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501.66</v>
      </c>
      <c r="BF6" s="33">
        <f t="shared" ref="BF6:BN6" si="7">IF(BF7="",NA(),BF7)</f>
        <v>485.55</v>
      </c>
      <c r="BG6" s="33">
        <f t="shared" si="7"/>
        <v>469.62</v>
      </c>
      <c r="BH6" s="33">
        <f t="shared" si="7"/>
        <v>487.39</v>
      </c>
      <c r="BI6" s="33">
        <f t="shared" si="7"/>
        <v>426.44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88.83</v>
      </c>
      <c r="BQ6" s="33">
        <f t="shared" ref="BQ6:BY6" si="8">IF(BQ7="",NA(),BQ7)</f>
        <v>86.92</v>
      </c>
      <c r="BR6" s="33">
        <f t="shared" si="8"/>
        <v>87.66</v>
      </c>
      <c r="BS6" s="33">
        <f t="shared" si="8"/>
        <v>70.400000000000006</v>
      </c>
      <c r="BT6" s="33">
        <f t="shared" si="8"/>
        <v>64.81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136.4</v>
      </c>
      <c r="CB6" s="33">
        <f t="shared" ref="CB6:CJ6" si="9">IF(CB7="",NA(),CB7)</f>
        <v>139.24</v>
      </c>
      <c r="CC6" s="33">
        <f t="shared" si="9"/>
        <v>137.47999999999999</v>
      </c>
      <c r="CD6" s="33">
        <f t="shared" si="9"/>
        <v>155.41</v>
      </c>
      <c r="CE6" s="33">
        <f t="shared" si="9"/>
        <v>186.59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0.22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342092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2.09</v>
      </c>
      <c r="P7" s="36">
        <v>100</v>
      </c>
      <c r="Q7" s="36">
        <v>5292</v>
      </c>
      <c r="R7" s="36">
        <v>55302</v>
      </c>
      <c r="S7" s="36">
        <v>778.14</v>
      </c>
      <c r="T7" s="36">
        <v>71.069999999999993</v>
      </c>
      <c r="U7" s="36">
        <v>1150</v>
      </c>
      <c r="V7" s="36">
        <v>0.73</v>
      </c>
      <c r="W7" s="36">
        <v>1575.34</v>
      </c>
      <c r="X7" s="36">
        <v>91.53</v>
      </c>
      <c r="Y7" s="36">
        <v>90.52</v>
      </c>
      <c r="Z7" s="36">
        <v>89.5</v>
      </c>
      <c r="AA7" s="36">
        <v>88.71</v>
      </c>
      <c r="AB7" s="36">
        <v>89.9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501.66</v>
      </c>
      <c r="BF7" s="36">
        <v>485.55</v>
      </c>
      <c r="BG7" s="36">
        <v>469.62</v>
      </c>
      <c r="BH7" s="36">
        <v>487.39</v>
      </c>
      <c r="BI7" s="36">
        <v>426.44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88.83</v>
      </c>
      <c r="BQ7" s="36">
        <v>86.92</v>
      </c>
      <c r="BR7" s="36">
        <v>87.66</v>
      </c>
      <c r="BS7" s="36">
        <v>70.400000000000006</v>
      </c>
      <c r="BT7" s="36">
        <v>64.81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136.4</v>
      </c>
      <c r="CB7" s="36">
        <v>139.24</v>
      </c>
      <c r="CC7" s="36">
        <v>137.47999999999999</v>
      </c>
      <c r="CD7" s="36">
        <v>155.41</v>
      </c>
      <c r="CE7" s="36">
        <v>186.59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0.22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t.sakata5370</cp:lastModifiedBy>
  <cp:lastPrinted>2016-02-19T08:10:18Z</cp:lastPrinted>
  <dcterms:created xsi:type="dcterms:W3CDTF">2016-02-03T09:26:18Z</dcterms:created>
  <dcterms:modified xsi:type="dcterms:W3CDTF">2016-02-24T23:58:53Z</dcterms:modified>
</cp:coreProperties>
</file>